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workbookProtection workbookPassword="DB6B" lockStructure="1"/>
  <bookViews>
    <workbookView xWindow="360" yWindow="495" windowWidth="21720" windowHeight="11730"/>
  </bookViews>
  <sheets>
    <sheet name="QuarterlyNarrative" sheetId="1" r:id="rId1"/>
    <sheet name="Sheet1" sheetId="2" state="hidden" r:id="rId2"/>
  </sheets>
  <externalReferences>
    <externalReference r:id="rId3"/>
  </externalReferences>
  <definedNames>
    <definedName name="DateOfReport">QuarterlyNarrative!$F$14</definedName>
    <definedName name="direct">Sheet1!$A$4:$A$6</definedName>
    <definedName name="gname">Sheet1!$C$2:$C$302</definedName>
    <definedName name="gnum">Sheet1!$D$2:$D$384</definedName>
    <definedName name="GrantAmount">QuarterlyNarrative!$F$12</definedName>
    <definedName name="GranteeName">QuarterlyNarrative!$F$8</definedName>
    <definedName name="GrantNumber">QuarterlyNarrative!$F$10</definedName>
    <definedName name="OptionList">Sheet1!$A$1:$A$2</definedName>
    <definedName name="Q7Other1">QuarterlyNarrative!$E$50</definedName>
    <definedName name="Q7Other2">QuarterlyNarrative!$E$51</definedName>
    <definedName name="Q7Other3">QuarterlyNarrative!$E$52</definedName>
    <definedName name="Q7ProvChildcare">QuarterlyNarrative!$J$48</definedName>
    <definedName name="Q7ProvDaily">QuarterlyNarrative!$J$42</definedName>
    <definedName name="Q7ProvHealthCare">QuarterlyNarrative!$J$41</definedName>
    <definedName name="Q7ProvHsgSrch">QuarterlyNarrative!$J$49</definedName>
    <definedName name="Q7ProvIncomeSup">QuarterlyNarrative!$J$45</definedName>
    <definedName name="Q7ProvLegal">QuarterlyNarrative!$J$47</definedName>
    <definedName name="Q7ProvOther1">QuarterlyNarrative!$J$50</definedName>
    <definedName name="Q7ProvOther2">QuarterlyNarrative!$J$51</definedName>
    <definedName name="Q7ProvOther3">QuarterlyNarrative!$J$52</definedName>
    <definedName name="Q7ProvPayee">QuarterlyNarrative!$J$46</definedName>
    <definedName name="Q7ProvPersFin">QuarterlyNarrative!$J$43</definedName>
    <definedName name="Q7ProvTransport">QuarterlyNarrative!$J$44</definedName>
    <definedName name="Q7RefChildcare">QuarterlyNarrative!#REF!</definedName>
    <definedName name="Q7RefDaily">QuarterlyNarrative!#REF!</definedName>
    <definedName name="Q7RefHealthCare">QuarterlyNarrative!#REF!</definedName>
    <definedName name="Q7RefHsgSrch">QuarterlyNarrative!#REF!</definedName>
    <definedName name="Q7RefIncomeSup">QuarterlyNarrative!#REF!</definedName>
    <definedName name="Q7RefLegal">QuarterlyNarrative!#REF!</definedName>
    <definedName name="Q7RefOther1">QuarterlyNarrative!#REF!</definedName>
    <definedName name="Q7RefOther2">QuarterlyNarrative!#REF!</definedName>
    <definedName name="Q7RefOther3">QuarterlyNarrative!#REF!</definedName>
    <definedName name="Q7RefPayee">QuarterlyNarrative!#REF!</definedName>
    <definedName name="Q7RefPersFin">QuarterlyNarrative!#REF!</definedName>
    <definedName name="Q7RefTransport">QuarterlyNarrative!#REF!</definedName>
    <definedName name="Q9Childcare">QuarterlyNarrative!$N$67</definedName>
    <definedName name="Q9Deposit">QuarterlyNarrative!$H$69</definedName>
    <definedName name="Q9EmergHousing">QuarterlyNarrative!$N$70</definedName>
    <definedName name="Q9Moving">QuarterlyNarrative!$H$70</definedName>
    <definedName name="Q9Other">QuarterlyNarrative!$N$71</definedName>
    <definedName name="Q9OtherName">QuarterlyNarrative!$K$71</definedName>
    <definedName name="Q9Rent">QuarterlyNarrative!$H$67</definedName>
    <definedName name="Q9Stability">QuarterlyNarrative!$N$69</definedName>
    <definedName name="Q9Supplies">QuarterlyNarrative!$H$71</definedName>
    <definedName name="Q9Transport">QuarterlyNarrative!$N$68</definedName>
    <definedName name="Q9Utility">QuarterlyNarrative!$H$68</definedName>
    <definedName name="Question1">QuarterlyNarrative!$B$18</definedName>
    <definedName name="Question10">QuarterlyNarrative!$B$75</definedName>
    <definedName name="Question11">QuarterlyNarrative!$B$79</definedName>
    <definedName name="Question12">QuarterlyNarrative!$B$82</definedName>
    <definedName name="Question13">QuarterlyNarrative!$B$86</definedName>
    <definedName name="Question2">QuarterlyNarrative!$B$21</definedName>
    <definedName name="Question3">QuarterlyNarrative!$B$25</definedName>
    <definedName name="Question5">QuarterlyNarrative!$B$33</definedName>
    <definedName name="Question6">QuarterlyNarrative!$B$36</definedName>
    <definedName name="Question8a">QuarterlyNarrative!$B$56</definedName>
    <definedName name="Question8b">QuarterlyNarrative!$B$58</definedName>
    <definedName name="Question8c">QuarterlyNarrative!$B$60</definedName>
  </definedNames>
  <calcPr calcId="145621"/>
</workbook>
</file>

<file path=xl/calcChain.xml><?xml version="1.0" encoding="utf-8"?>
<calcChain xmlns="http://schemas.openxmlformats.org/spreadsheetml/2006/main">
  <c r="P81" i="1" l="1"/>
  <c r="P85" i="1"/>
  <c r="P78" i="1"/>
  <c r="P74" i="1"/>
  <c r="A59" i="1"/>
  <c r="A57" i="1"/>
  <c r="A55" i="1"/>
  <c r="P35" i="1"/>
  <c r="P32" i="1"/>
  <c r="P24" i="1"/>
  <c r="P20" i="1"/>
  <c r="P17" i="1"/>
</calcChain>
</file>

<file path=xl/sharedStrings.xml><?xml version="1.0" encoding="utf-8"?>
<sst xmlns="http://schemas.openxmlformats.org/spreadsheetml/2006/main" count="777" uniqueCount="756">
  <si>
    <t>July 2011</t>
  </si>
  <si>
    <t>10-0508b</t>
  </si>
  <si>
    <t>VA Form</t>
  </si>
  <si>
    <t>SSVF GRANT AGREEMENT COMPLIANCE</t>
  </si>
  <si>
    <t>PROGRAM GOALS AND OUTCOMES</t>
  </si>
  <si>
    <t>PARTICIPANTS</t>
  </si>
  <si>
    <t>No</t>
  </si>
  <si>
    <t>Other:</t>
  </si>
  <si>
    <t>Emergency supplies assistance</t>
  </si>
  <si>
    <t>Moving costs assistance</t>
  </si>
  <si>
    <t>Housing stability assistance</t>
  </si>
  <si>
    <t>Security or utility deposit assistance</t>
  </si>
  <si>
    <t>Transportation</t>
  </si>
  <si>
    <t>Child care financial assistance</t>
  </si>
  <si>
    <t>Rental assistance</t>
  </si>
  <si>
    <t>List the three supportive services most requested by participants and describe how your program delivered those supportive services.</t>
  </si>
  <si>
    <t>8.</t>
  </si>
  <si>
    <t>Housing counseling, housing search</t>
  </si>
  <si>
    <t>Child care</t>
  </si>
  <si>
    <t>Legal services</t>
  </si>
  <si>
    <t>Fiduciary and representative payee services</t>
  </si>
  <si>
    <t>Income support services</t>
  </si>
  <si>
    <t>Transportation services</t>
  </si>
  <si>
    <t>Personal financial planning services</t>
  </si>
  <si>
    <t>Daily living services</t>
  </si>
  <si>
    <t>Health care services</t>
  </si>
  <si>
    <t>Type of Benefit/Service (See 38 CFR 62.33
for definitions of these services)*</t>
  </si>
  <si>
    <t>During this quarter, which of the following supportive services were provided by your program (either directly or by referral)?</t>
  </si>
  <si>
    <t>7.</t>
  </si>
  <si>
    <t>SUPPORTIVE SERVICES</t>
  </si>
  <si>
    <t>How many ineligible individuals were screened this quarter? Describe generally how these situations were handled and the program(s) to which individuals were referred.</t>
  </si>
  <si>
    <t>6.</t>
  </si>
  <si>
    <t>Please list any types of organizations / entities from which you have received more than an estimated 5% of your referrals during this quarter.</t>
  </si>
  <si>
    <t>5.</t>
  </si>
  <si>
    <t>Attach a copy of the participant screening form used this quarter if it has changed since the previous quarter.</t>
  </si>
  <si>
    <t>4.</t>
  </si>
  <si>
    <t>Please list the types of locations / events (e.g., shelters, street, stand downs, housing courts, welfare offices, etc.) where your program has conducted outreach during this quarter.</t>
  </si>
  <si>
    <t>3.</t>
  </si>
  <si>
    <t>OUTREACH &amp; SCREENING</t>
  </si>
  <si>
    <t>Do you require additional assistance from the SSVF Program Office? If so, please specify the nature of the assistance required.</t>
  </si>
  <si>
    <t>2.</t>
  </si>
  <si>
    <t>Describe any significant events (positive and negative) that occurred within your program during this quarter. Explain how these events will impact your performance.</t>
  </si>
  <si>
    <t>1.</t>
  </si>
  <si>
    <t>GENERAL</t>
  </si>
  <si>
    <t>Date of Report</t>
  </si>
  <si>
    <t>SSVF Grant Amount</t>
  </si>
  <si>
    <t>SSVF Program Number</t>
  </si>
  <si>
    <t>Grantee Name</t>
  </si>
  <si>
    <t>Supportive Services for Veteran Families (SSVF) Program</t>
  </si>
  <si>
    <t>U.S. Department of Veterans Affairs</t>
  </si>
  <si>
    <t>Department of Veterans Affairs</t>
  </si>
  <si>
    <t>Estimated Burden:  2.25 hours</t>
  </si>
  <si>
    <t>OMB Number:  2900-0757</t>
  </si>
  <si>
    <t>9.</t>
  </si>
  <si>
    <t>During this quarter, which of the following other supportive services were provided by
your program? (see 38 CFR 62.33 and 38 CFR 62.34 for descriptions of these supportive
services)</t>
  </si>
  <si>
    <t>10.</t>
  </si>
  <si>
    <t>Describe any issues that arose this quarter with respect to participant safety (e.g., domestic violence, suicide risk, etc.) and indicate how those issues were handled.</t>
  </si>
  <si>
    <t>13.</t>
  </si>
  <si>
    <t>Have you complied with all the terms of your supportive services grant agreement this quarter? If not, explain.</t>
  </si>
  <si>
    <t>As this is a new initiative, VA is interested in learning about best practices in the field.  Please describe an interesting/notable participant case from this quarter (describe the household composition, their needs, the services provided, and the outcomes).</t>
  </si>
  <si>
    <t>11.</t>
  </si>
  <si>
    <t xml:space="preserve">12. </t>
  </si>
  <si>
    <t>Emergency housing  assistance</t>
  </si>
  <si>
    <t>Utility fee payment assistance</t>
  </si>
  <si>
    <r>
      <rPr>
        <b/>
        <i/>
        <sz val="10.5"/>
        <rFont val="Times New Roman"/>
        <family val="1"/>
      </rPr>
      <t>Instructions:</t>
    </r>
    <r>
      <rPr>
        <i/>
        <sz val="10.5"/>
        <rFont val="Times New Roman"/>
        <family val="1"/>
      </rPr>
      <t xml:space="preserve"> Complete this form and email, along with your Quarterly Financial Report (Attachment 1), to the VA SSVF Program Office at </t>
    </r>
    <r>
      <rPr>
        <i/>
        <sz val="10.5"/>
        <color rgb="FF0000FF"/>
        <rFont val="Times New Roman"/>
        <family val="1"/>
      </rPr>
      <t>SSVF@va.gov</t>
    </r>
    <r>
      <rPr>
        <i/>
        <sz val="10.5"/>
        <rFont val="Times New Roman"/>
        <family val="1"/>
      </rPr>
      <t xml:space="preserve">. Responses should be worded such that they fit into the space provided.  Please clearly mark any information that is confidential to individual participants. </t>
    </r>
  </si>
  <si>
    <t>Confirm that your program’s data for 100% of participants has been exported from HMIS and uploaded to the SSVF Data Repository on at least a monthly basis. If not, explain.</t>
  </si>
  <si>
    <t>Yes</t>
  </si>
  <si>
    <t>Directly</t>
  </si>
  <si>
    <t>Indirectly</t>
  </si>
  <si>
    <t>Both</t>
  </si>
  <si>
    <t>Grantee/Program provided
benefit directly, indirectly (via referral), or both directly and indirectly:</t>
  </si>
  <si>
    <t>Grantee Name List</t>
  </si>
  <si>
    <t>1736 Family Crisis Center</t>
  </si>
  <si>
    <t>Abode Services</t>
  </si>
  <si>
    <t>Access</t>
  </si>
  <si>
    <t>Action Ministries, Inc.</t>
  </si>
  <si>
    <t xml:space="preserve">Advocate Program, Inc. </t>
  </si>
  <si>
    <t>Albany Housing Coalition, Inc.</t>
  </si>
  <si>
    <t>Aletheia House, Inc.</t>
  </si>
  <si>
    <t>Alger Marquette Community Action Board</t>
  </si>
  <si>
    <t>Aliviane, Inc.</t>
  </si>
  <si>
    <t>Alliance, Inc.</t>
  </si>
  <si>
    <t>American GI Forum National Veterans Outreach Program, Inc.</t>
  </si>
  <si>
    <t>American National Red Cross Southern Arizona Chapter</t>
  </si>
  <si>
    <t>American Red Cross, Lee County Chapter</t>
  </si>
  <si>
    <t>Appalachian Regional Coalition on Homelessness (ARCH)</t>
  </si>
  <si>
    <t>Asheville Buncombe Community Christian Ministry</t>
  </si>
  <si>
    <t>Berkeley Food and Housing Project</t>
  </si>
  <si>
    <t>Big Bend Homeless Coalition, Inc.</t>
  </si>
  <si>
    <t>Black Veterans for Social Justice, Inc.</t>
  </si>
  <si>
    <t>Blue Mountain Action Council</t>
  </si>
  <si>
    <t>Blue Valley Community Action, Inc.</t>
  </si>
  <si>
    <t>Bluewater Center for Independent Living</t>
  </si>
  <si>
    <t>Bogan Quarters, Inc.</t>
  </si>
  <si>
    <t>California Veterans Assistance Foundation, Inc.</t>
  </si>
  <si>
    <t>Career and Recovery Resources, Inc.</t>
  </si>
  <si>
    <t>Caritas of Austin</t>
  </si>
  <si>
    <t>Carrfour Supportive Housing, Inc.</t>
  </si>
  <si>
    <t>Carrillo Counseling Services, Inc. (DBA New Beginnings)</t>
  </si>
  <si>
    <t>Casa del Peregrino Aguadilla, Inc.</t>
  </si>
  <si>
    <t>Catholic Charities Community Services, Inc.</t>
  </si>
  <si>
    <t>Catholic Charities Diocese of Fort Worth, Inc.</t>
  </si>
  <si>
    <t xml:space="preserve">Catholic Charities Dioceses of Camden, Inc. </t>
  </si>
  <si>
    <t>Catholic Charities Hawaii</t>
  </si>
  <si>
    <t>Catholic Charities of Kansas City - St Joseph, Inc.</t>
  </si>
  <si>
    <t>Catholic Charities of Southern Missouri, Inc.</t>
  </si>
  <si>
    <t>Catholic Charities of the Archdiocese of Chicago</t>
  </si>
  <si>
    <t>Catholic Charities of the Diocese of Allentown</t>
  </si>
  <si>
    <t>Catholic Charities of the Diocese of Stockton</t>
  </si>
  <si>
    <t>Catholic Charities of the Roman Catholic Diocese of Syracuse NY</t>
  </si>
  <si>
    <t>Catholic Charities of Yakima</t>
  </si>
  <si>
    <t>Catholic Charities, Inc. (dba Catholic Charities of the Diocese of Memphis, Inc.)</t>
  </si>
  <si>
    <t>Catholic Charities, Inc. (Diocese of Jackson)</t>
  </si>
  <si>
    <t>Catholic Charities, Inc. (Diocese of Wichita)</t>
  </si>
  <si>
    <t>Catholic Community Services of Western Washington</t>
  </si>
  <si>
    <t>Catholic Family and Community Service</t>
  </si>
  <si>
    <t>Catholic Social Services</t>
  </si>
  <si>
    <t>Center for Veterans Issues, Ltd.</t>
  </si>
  <si>
    <t>Centerstone of Tennessee</t>
  </si>
  <si>
    <t>Centerstone of Tennessee, Inc.</t>
  </si>
  <si>
    <t>Central Nebraska Community Services</t>
  </si>
  <si>
    <t>Central Oregon Veteran's Outreach</t>
  </si>
  <si>
    <t>Central Savannah River Area Economic Opportunity Authority, Inc. (CSRA EOA)</t>
  </si>
  <si>
    <t>Chautauqua Opportunities, Inc.</t>
  </si>
  <si>
    <t>Chestnut Health Systems, Inc.</t>
  </si>
  <si>
    <t>Clark's House, Inc.</t>
  </si>
  <si>
    <t>Columbus House, Inc.</t>
  </si>
  <si>
    <t>Commission on Economic Opportunity</t>
  </si>
  <si>
    <t>Community Action Agency</t>
  </si>
  <si>
    <t>Community Action Agency of Columbiana County, Inc.</t>
  </si>
  <si>
    <t>Community Action Agency of Delaware County, Inc.</t>
  </si>
  <si>
    <t>Community Action Coalition for South Central Wisconsin, Inc.</t>
  </si>
  <si>
    <t>Community Action of Northeast Indiana</t>
  </si>
  <si>
    <t>Community Action Partnership</t>
  </si>
  <si>
    <t>Community Action Partnership of San Luis Obispo County, Inc.</t>
  </si>
  <si>
    <t>Community Action Program Corporation of Washington-Morgan Counties, Ohio</t>
  </si>
  <si>
    <t>Community Action Team, Inc.</t>
  </si>
  <si>
    <t>Community Catalysts of California</t>
  </si>
  <si>
    <t>Community Coalition on Homelessness Corporation</t>
  </si>
  <si>
    <t>Community Hope, Inc.</t>
  </si>
  <si>
    <t>Community Link Programs of Travelers Aid Society of Central Carolinas, Inc.</t>
  </si>
  <si>
    <t>Community Psychiatric Clinic</t>
  </si>
  <si>
    <t>Community Rebuilders</t>
  </si>
  <si>
    <t>Community Renewal Team, Inc.</t>
  </si>
  <si>
    <t>Community Service Council of Greater Tulsa, Inc.</t>
  </si>
  <si>
    <t>Community Support Services, Inc.</t>
  </si>
  <si>
    <t>Connections Community Support Programs, Inc.</t>
  </si>
  <si>
    <t>Cornerstone Rescue Mission</t>
  </si>
  <si>
    <t xml:space="preserve">Crisis Ministries </t>
  </si>
  <si>
    <t>Decatur Cooperative Ministry, Inc.</t>
  </si>
  <si>
    <t>Denver Options, Inc., (dba Rocky Mountain Human Services)</t>
  </si>
  <si>
    <t>Diakonia Inc.</t>
  </si>
  <si>
    <t>East Bay Community Recovery Project</t>
  </si>
  <si>
    <t>East Oakland Community Project</t>
  </si>
  <si>
    <t>Easter Seals Oregon</t>
  </si>
  <si>
    <t>Eastern Carolina Homeless Organization, Inc.</t>
  </si>
  <si>
    <t>Economic Opportunity Council of Suffolk, Inc.</t>
  </si>
  <si>
    <t>El-Ada, Inc.</t>
  </si>
  <si>
    <t>Elle Foundation</t>
  </si>
  <si>
    <t>Emergency Housing Consortium of Santa Clara County</t>
  </si>
  <si>
    <t>Emergency Services &amp; Homeless Coalition of Jacksonville, Inc.</t>
  </si>
  <si>
    <t>Emergency Services &amp; Homeless Coalition, Inc.</t>
  </si>
  <si>
    <t>Fairbanks Rescue Mission, Inc.</t>
  </si>
  <si>
    <t>Faith Mission, Inc.</t>
  </si>
  <si>
    <t>Faith, Hope, Love, Charity, Inc.</t>
  </si>
  <si>
    <t>Families in Crisis, Inc.</t>
  </si>
  <si>
    <t>Families in Transition of Santa Cruz County, Inc.</t>
  </si>
  <si>
    <t>Family &amp; Community Services, Inc.</t>
  </si>
  <si>
    <t>Family Alliance for Veterans of America</t>
  </si>
  <si>
    <t>Family Endeavors, Inc.</t>
  </si>
  <si>
    <t>Featherfist, Inc.</t>
  </si>
  <si>
    <t>Friendship Place</t>
  </si>
  <si>
    <t>Front Steps, Inc.</t>
  </si>
  <si>
    <t>Good Samaritan Shelter</t>
  </si>
  <si>
    <t>Goodwill Industries of Central Oklahoma, Inc.</t>
  </si>
  <si>
    <t>Goodwill Industries of Houston, Inc.</t>
  </si>
  <si>
    <t>Goodwill Industries of New Mexico</t>
  </si>
  <si>
    <t>Goodwill Industries of Santa Clara County</t>
  </si>
  <si>
    <t>Goodwill Industries of the Inland Northwest</t>
  </si>
  <si>
    <t>Hamilton Family Center</t>
  </si>
  <si>
    <t>Hancock Resource Center (HRC)</t>
  </si>
  <si>
    <t>Harbor Homes, Inc.</t>
  </si>
  <si>
    <t>Hawkeye Area Community Action Program, Inc.</t>
  </si>
  <si>
    <t>Healing  BALM of Northeast Florida, Inc.</t>
  </si>
  <si>
    <t>Heartland Human Care Services, Inc.</t>
  </si>
  <si>
    <t>HELP Social Service Corporation</t>
  </si>
  <si>
    <t>Helping Heroes, Inc.</t>
  </si>
  <si>
    <t>HomeFirst Services of Santa Clara County (formerly EHC LifeBuilders)</t>
  </si>
  <si>
    <t>Homeless Services Network of Central Florida, Inc.</t>
  </si>
  <si>
    <t>Homeless Veterans Fellowship</t>
  </si>
  <si>
    <t>Homeward Bound of Western North Carolina</t>
  </si>
  <si>
    <t>Hope Center, Inc.</t>
  </si>
  <si>
    <t>HopeSource</t>
  </si>
  <si>
    <t>Housing Counseling Services</t>
  </si>
  <si>
    <t>Housing First, Inc.</t>
  </si>
  <si>
    <t>Housing Resource Center of Monterey County</t>
  </si>
  <si>
    <t>Housing Services for Eaton County</t>
  </si>
  <si>
    <t>Hudson River Housing, Inc.</t>
  </si>
  <si>
    <t>Humility of Mary Shelter, Inc.</t>
  </si>
  <si>
    <t>Impact Services Corporation</t>
  </si>
  <si>
    <t>Indianhead Community Action Agency</t>
  </si>
  <si>
    <t>InnVision Shelter Network (formerly Shelter Network of San Mateo)</t>
  </si>
  <si>
    <t>Institute for Community Living, Inc.</t>
  </si>
  <si>
    <t>InteCare, Inc.</t>
  </si>
  <si>
    <t>Interfaith Community Services, Inc.</t>
  </si>
  <si>
    <t>Jewish Family &amp; Children's Service of Sarasota-Manatee, Inc.</t>
  </si>
  <si>
    <t>Kentucky River Foothills Development Council, Inc.</t>
  </si>
  <si>
    <t>KI BOISE Community Action Foundation Inc.</t>
  </si>
  <si>
    <t>Knowledge, Education for Your Success, Inc.</t>
  </si>
  <si>
    <t>Lafayette Transitional Housing Center, Inc.</t>
  </si>
  <si>
    <t>Lawrence County Social Services, Inc.</t>
  </si>
  <si>
    <t>Lehigh Valley Center for Independent Living, Inc.</t>
  </si>
  <si>
    <t>Licking County Coalition for Housing</t>
  </si>
  <si>
    <t>LightHouse Treatment Center</t>
  </si>
  <si>
    <t>Lutheran Social Services of Central Ohio</t>
  </si>
  <si>
    <t>Lynn Housing Authority Development Group, Inc.</t>
  </si>
  <si>
    <t>Maumee Valley Guidance Center</t>
  </si>
  <si>
    <t>Memphis Area Legal Services, Inc.</t>
  </si>
  <si>
    <t>Mental Health America of Los Angeles</t>
  </si>
  <si>
    <t>Mental Health Services for Homeless Persons, Inc.</t>
  </si>
  <si>
    <t>Meridian Behavioral Healthcare, Inc.</t>
  </si>
  <si>
    <t>Mesilla Valley Community of Hope</t>
  </si>
  <si>
    <t>Metropolitan Development Council</t>
  </si>
  <si>
    <t>Mid Michigan Community Action Agency, Inc.</t>
  </si>
  <si>
    <t>Midwest Shelter for Homeless Veterans, Inc.</t>
  </si>
  <si>
    <t>Minnesota Assistance Council for Veterans</t>
  </si>
  <si>
    <t>Mississippi United to End Homelessness, Inc.</t>
  </si>
  <si>
    <t>National Community Health Partners</t>
  </si>
  <si>
    <t>Neighborhood Centers Inc.</t>
  </si>
  <si>
    <t>Neighborhood Legal Services (dba Wayne County Neighborhood Legal Services)</t>
  </si>
  <si>
    <t>New Directions, Inc.</t>
  </si>
  <si>
    <t>New Mexico Veterans Integration Centers</t>
  </si>
  <si>
    <t>New Vision House of Hope, Inc.</t>
  </si>
  <si>
    <t>North Dakota Coalition of Homeless People, Inc.</t>
  </si>
  <si>
    <t>North Hudson Community Action Corporation</t>
  </si>
  <si>
    <t>Northeast Nebraska Community Action Partnership</t>
  </si>
  <si>
    <t>Northwest Florida Comprehensive Services for Children, Inc.</t>
  </si>
  <si>
    <t>Northwest Michigan Community Action Agency, Inc.</t>
  </si>
  <si>
    <t>Oakland Livingston Human Services Agency</t>
  </si>
  <si>
    <t>Office of Human Affairs, Inc.</t>
  </si>
  <si>
    <t>Ohio Valley Goodwill Industries Rehabilitation Center, Inc.</t>
  </si>
  <si>
    <t>Operation Renewed Hope</t>
  </si>
  <si>
    <t>Operation Stand Down Nashville, Inc.</t>
  </si>
  <si>
    <t>Operation Stand Down Rhode Island</t>
  </si>
  <si>
    <t>Opportunity Council</t>
  </si>
  <si>
    <t>Opportunity House</t>
  </si>
  <si>
    <t>Partners in Community Building, Inc.</t>
  </si>
  <si>
    <t>Passage Home Inc.</t>
  </si>
  <si>
    <t xml:space="preserve">PATH </t>
  </si>
  <si>
    <t>PathStone Corporation</t>
  </si>
  <si>
    <t>Pathways Community Behavioral Healthcare, Inc.</t>
  </si>
  <si>
    <t>Phoenix Programs, Inc.</t>
  </si>
  <si>
    <t>Preble Street</t>
  </si>
  <si>
    <t>Primary Health Care, Inc.</t>
  </si>
  <si>
    <t>Primavera Foundation</t>
  </si>
  <si>
    <t>Project Community Connections, Inc.</t>
  </si>
  <si>
    <t>Project H.O.M.E.</t>
  </si>
  <si>
    <t>Project PLASE, Inc.</t>
  </si>
  <si>
    <t>PTEH, Inc.</t>
  </si>
  <si>
    <t>Quin Rivers, Inc.</t>
  </si>
  <si>
    <t>Region XII Commission on Mental Health &amp; Retardation (Pine Belt Mental Health)</t>
  </si>
  <si>
    <t>reStart, Inc.</t>
  </si>
  <si>
    <t>ReStart, Inc.</t>
  </si>
  <si>
    <t>Roark-Sullivan Lifeway Center, Inc.</t>
  </si>
  <si>
    <t>Rocky Mountain Human Services (dba Denver Options, Inc.)</t>
  </si>
  <si>
    <t>Sabine Valley Regional Mental Health Mental Retardation Center</t>
  </si>
  <si>
    <t>Salvation Army, a California Corporation</t>
  </si>
  <si>
    <t>Salvation Army, a Georgia Corporation</t>
  </si>
  <si>
    <t>Salvation Army, a New York Corporation</t>
  </si>
  <si>
    <t>Salvation Army, an Illinois Corporation</t>
  </si>
  <si>
    <t>Samaritan Village, Inc.</t>
  </si>
  <si>
    <t>San Fernando Valley Community Mental Health Center, Inc.</t>
  </si>
  <si>
    <t>Saratoga County Rural Preservation Company, Inc.</t>
  </si>
  <si>
    <t>Services for the UnderServed, Inc.</t>
  </si>
  <si>
    <t>Seven Hills Homeless Center</t>
  </si>
  <si>
    <t>Shelter, Inc. of Contra Costa County</t>
  </si>
  <si>
    <t>Society of St. Vincent de Paul, South Pinellas, Inc.</t>
  </si>
  <si>
    <t>Soldier On of Delaware, Inc.</t>
  </si>
  <si>
    <t>Soldier On, Inc.</t>
  </si>
  <si>
    <t>Soldier On, Inc. (dba United Veterans of America, Inc.)</t>
  </si>
  <si>
    <t>South Central Community Action Partnership, Inc.</t>
  </si>
  <si>
    <t>South West Wyoming Recovery Access programs</t>
  </si>
  <si>
    <t>Southeastern Tidewater Opportunity Project of Hampton Roads</t>
  </si>
  <si>
    <t>Southwest Counseling Solutions</t>
  </si>
  <si>
    <t>Southwest Wyoming Recovery Access Programs</t>
  </si>
  <si>
    <t>Southwestern Community Services, Inc.</t>
  </si>
  <si>
    <t>St. Francis House, Inc.</t>
  </si>
  <si>
    <t>St. James A.M.E. Zion Church-Zion House</t>
  </si>
  <si>
    <t>St. Patrick Center</t>
  </si>
  <si>
    <t>St. Vincent de Paul Social Services, Inc.</t>
  </si>
  <si>
    <t>St. Vincent de Paul Society of Lane County, Inc.</t>
  </si>
  <si>
    <t>Start Corporation</t>
  </si>
  <si>
    <t>Swords to Plowshares</t>
  </si>
  <si>
    <t>Swords To Plowshares Veterans Rights Organization</t>
  </si>
  <si>
    <t>Talbert House</t>
  </si>
  <si>
    <t>Talbert House, Inc.</t>
  </si>
  <si>
    <t>Tampa CrossRoads</t>
  </si>
  <si>
    <t>The Alston Wilkes Society (AWS, Alston Wilkes Veterans Home)</t>
  </si>
  <si>
    <t>The Greater Wheeling Coalition for the Homeless, Inc.</t>
  </si>
  <si>
    <t>The Jericho Project</t>
  </si>
  <si>
    <t>The Kitchen, Inc.</t>
  </si>
  <si>
    <t>The Methodist Training and Outreach Center, Inc.</t>
  </si>
  <si>
    <t>The Philadelphia Veterans Multi-Service &amp; Education Center, Inc.</t>
  </si>
  <si>
    <t>The Road Home</t>
  </si>
  <si>
    <t>The Shepherd Center of Central Louisiana, Inc.</t>
  </si>
  <si>
    <t>The Workplace, Inc.</t>
  </si>
  <si>
    <t>Three Oaks Homeless Shelter, Inc.</t>
  </si>
  <si>
    <t>Thresholds</t>
  </si>
  <si>
    <t>Together, Inc. of Metropolitan Omaha</t>
  </si>
  <si>
    <t>Total Action Against Poverty</t>
  </si>
  <si>
    <t>Training &amp; Treatment Innovations, Inc.</t>
  </si>
  <si>
    <t>Transition Projects</t>
  </si>
  <si>
    <t>Transition Projects, Inc.</t>
  </si>
  <si>
    <t>Transitional Living Services, Inc.</t>
  </si>
  <si>
    <t>Travelers Aid of Metropolitan Atlanta, Inc.</t>
  </si>
  <si>
    <t>Travelers Aid of Metropolitan Atlanta, Inc. (dba Hope Atlanta)</t>
  </si>
  <si>
    <t>Treasure Coast Homeless Services Council, Inc.</t>
  </si>
  <si>
    <t>Tri-County Action Program, Inc.</t>
  </si>
  <si>
    <t>United Methodist Outreach Ministries</t>
  </si>
  <si>
    <t xml:space="preserve">United States Veterans Initiative </t>
  </si>
  <si>
    <t>United Way of Broward County</t>
  </si>
  <si>
    <t>United Way of Central Alabama</t>
  </si>
  <si>
    <t>United Way of Central Indiana, Inc.</t>
  </si>
  <si>
    <t>United Way of Forsyth County, Inc.</t>
  </si>
  <si>
    <t>United Way of Metropolitan Atlanta</t>
  </si>
  <si>
    <t>University of Vermont and State Agricultural College</t>
  </si>
  <si>
    <t>Urban League of Greater Dallas &amp; North Central Texas, Inc.</t>
  </si>
  <si>
    <t>Utica Center for Development, Inc.</t>
  </si>
  <si>
    <t>Utility Emergency Services Fund</t>
  </si>
  <si>
    <t>Veterans Assistance Foundation, Inc.</t>
  </si>
  <si>
    <t>Veterans Leadership Program of Western Pennsylvania, Inc.</t>
  </si>
  <si>
    <t>Veterans Multi-Service Center</t>
  </si>
  <si>
    <t>Veterans Northeast Outreach Center, Inc.</t>
  </si>
  <si>
    <t>Veterans Outreach Center, Inc.</t>
  </si>
  <si>
    <t>Veterans, Inc.</t>
  </si>
  <si>
    <t>Victory Village, Inc.</t>
  </si>
  <si>
    <t>Vietnam Veterans of California, Inc. (Sacramento Veterans Resource)</t>
  </si>
  <si>
    <t>Vietnam Veterans of San Diego</t>
  </si>
  <si>
    <t>Vietnam Veterans Workshop (dba New England Center for Homeless Veterans)</t>
  </si>
  <si>
    <t>Vietnam Veterans Workshop, Inc.</t>
  </si>
  <si>
    <t>Virginia Beach Community Development Corporation</t>
  </si>
  <si>
    <t>Virginia Supportive Housing</t>
  </si>
  <si>
    <t>Volunteer Behavioral Health Care System</t>
  </si>
  <si>
    <t>Volunteers of America Chesapeake</t>
  </si>
  <si>
    <t>Volunteers of America Colorado Branch, Inc.</t>
  </si>
  <si>
    <t>Volunteers of America Michigan, Inc.</t>
  </si>
  <si>
    <t>Volunteers of America Northern Rockies</t>
  </si>
  <si>
    <t>Volunteers of America of Florida, Inc.</t>
  </si>
  <si>
    <t>Volunteers of America of Greater New Orleans</t>
  </si>
  <si>
    <t>Volunteers of America of Greater Ohio</t>
  </si>
  <si>
    <t>Volunteers of America of Greater Sacramento and Northern Nevada, Inc.</t>
  </si>
  <si>
    <t>Volunteers of America of Illinois</t>
  </si>
  <si>
    <t>Volunteers of America of Indiana, Inc.</t>
  </si>
  <si>
    <t>Volunteers of America of Kentucky, Inc.</t>
  </si>
  <si>
    <t>Volunteers of America of Los Angeles, Inc.</t>
  </si>
  <si>
    <t>Volunteers of America of Massachusetts, Inc.</t>
  </si>
  <si>
    <t>Volunteers of America of Pennsylvania, Inc.</t>
  </si>
  <si>
    <t>Volunteers of America Of the Carolinas, Inc.</t>
  </si>
  <si>
    <t>Volunteers of America Southeast, Inc.</t>
  </si>
  <si>
    <t>Volunteers of America-Greater New York, Inc.</t>
  </si>
  <si>
    <t>Wayne Metropolitan Community Action Agency</t>
  </si>
  <si>
    <t>Welcome Home, Inc.</t>
  </si>
  <si>
    <t>Wellspring Alliance for Families, Inc.</t>
  </si>
  <si>
    <t>West Central Texas Regional Foundation</t>
  </si>
  <si>
    <t>West Tennessee Legal Services, Inc.</t>
  </si>
  <si>
    <t>West Virginia Community Action Partnerships</t>
  </si>
  <si>
    <t>WestCare California, Inc.</t>
  </si>
  <si>
    <t>WestCare Pacific Islands, Inc.</t>
  </si>
  <si>
    <t>Westchester Community Opportunity Program, Inc. (WestCOP)</t>
  </si>
  <si>
    <t>YWCA of Greater Harrisburg</t>
  </si>
  <si>
    <t>YWCA of Seattle - King County - Snohomish County</t>
  </si>
  <si>
    <t>Grantee ID List</t>
  </si>
  <si>
    <t>12-AK-001</t>
  </si>
  <si>
    <t>12-AL-002</t>
  </si>
  <si>
    <t>12-AZ-003</t>
  </si>
  <si>
    <t>12-AZ-004</t>
  </si>
  <si>
    <t>12-CA-005</t>
  </si>
  <si>
    <t>12-CA-006</t>
  </si>
  <si>
    <t>12-CA-007</t>
  </si>
  <si>
    <t>12-CA-008</t>
  </si>
  <si>
    <t>12-CA-009</t>
  </si>
  <si>
    <t>12-CA-010</t>
  </si>
  <si>
    <t>12-CA-011</t>
  </si>
  <si>
    <t>12-CA-012</t>
  </si>
  <si>
    <t>12-CA-013</t>
  </si>
  <si>
    <t>12-CA-014</t>
  </si>
  <si>
    <t>12-CA-015</t>
  </si>
  <si>
    <t>12-CA-016</t>
  </si>
  <si>
    <t>12-CA-017</t>
  </si>
  <si>
    <t>12-CA-018</t>
  </si>
  <si>
    <t>12-CA-019</t>
  </si>
  <si>
    <t>12-CT-021</t>
  </si>
  <si>
    <t>12-FL-023</t>
  </si>
  <si>
    <t>12-FL-024</t>
  </si>
  <si>
    <t>12-FL-025</t>
  </si>
  <si>
    <t>12-FL-028</t>
  </si>
  <si>
    <t>12-GA-029</t>
  </si>
  <si>
    <t>12-HI-030</t>
  </si>
  <si>
    <t>12-ID-032</t>
  </si>
  <si>
    <t>12-IL-033</t>
  </si>
  <si>
    <t>12-IL-034</t>
  </si>
  <si>
    <t>12-IN-035</t>
  </si>
  <si>
    <t>12-KS-036</t>
  </si>
  <si>
    <t>12-LA-038</t>
  </si>
  <si>
    <t>12-LA-039</t>
  </si>
  <si>
    <t>12-MA-040</t>
  </si>
  <si>
    <t>12-MD-042</t>
  </si>
  <si>
    <t>12-ME-043</t>
  </si>
  <si>
    <t>12-MI-044</t>
  </si>
  <si>
    <t>12-MI-045</t>
  </si>
  <si>
    <t>12-MN-046</t>
  </si>
  <si>
    <t>12-MO-048</t>
  </si>
  <si>
    <t>12-NC-049</t>
  </si>
  <si>
    <t>12-NC-050</t>
  </si>
  <si>
    <t>12-ND-051</t>
  </si>
  <si>
    <t>12-NE-052</t>
  </si>
  <si>
    <t>12-NJ-053</t>
  </si>
  <si>
    <t>12-NJ-054</t>
  </si>
  <si>
    <t>12-NM-055</t>
  </si>
  <si>
    <t>12-NY-057</t>
  </si>
  <si>
    <t>12-NY-058</t>
  </si>
  <si>
    <t>12-NY-060</t>
  </si>
  <si>
    <t>12-NY-061</t>
  </si>
  <si>
    <t>12-NY-062</t>
  </si>
  <si>
    <t>12-NY-063</t>
  </si>
  <si>
    <t>12-OH-064</t>
  </si>
  <si>
    <t>12-OK-065</t>
  </si>
  <si>
    <t>12-OR-066</t>
  </si>
  <si>
    <t>12-PA-067</t>
  </si>
  <si>
    <t>12-SC-069</t>
  </si>
  <si>
    <t>12-TX-071</t>
  </si>
  <si>
    <t>12-TX-072</t>
  </si>
  <si>
    <t>12-TX-073</t>
  </si>
  <si>
    <t>12-TX-074</t>
  </si>
  <si>
    <t>12-TX-075</t>
  </si>
  <si>
    <t>12-TX-076</t>
  </si>
  <si>
    <t>12-VA-077</t>
  </si>
  <si>
    <t>12-WA-078</t>
  </si>
  <si>
    <t>12-WA-079</t>
  </si>
  <si>
    <t>12-WI-080</t>
  </si>
  <si>
    <t>12-WV-081</t>
  </si>
  <si>
    <t>12-ZZ-020</t>
  </si>
  <si>
    <t>12-ZZ-026</t>
  </si>
  <si>
    <t>12-ZZ-031</t>
  </si>
  <si>
    <t>12-ZZ-041</t>
  </si>
  <si>
    <t>12-ZZ-070</t>
  </si>
  <si>
    <t>13-AR-086</t>
  </si>
  <si>
    <t>13-AZ-087</t>
  </si>
  <si>
    <t>13-CA-088</t>
  </si>
  <si>
    <t>13-CA-089</t>
  </si>
  <si>
    <t>13-CA-090</t>
  </si>
  <si>
    <t>13-CT-093</t>
  </si>
  <si>
    <t>13-DE-095</t>
  </si>
  <si>
    <t>13-FL-096</t>
  </si>
  <si>
    <t>13-FL-097</t>
  </si>
  <si>
    <t>13-FL-098</t>
  </si>
  <si>
    <t>13-FL-099</t>
  </si>
  <si>
    <t>13-GA-101</t>
  </si>
  <si>
    <t>13-GA-102</t>
  </si>
  <si>
    <t>13-IA-103</t>
  </si>
  <si>
    <t>13-IL-104</t>
  </si>
  <si>
    <t>13-IL-105</t>
  </si>
  <si>
    <t>13-IN-106</t>
  </si>
  <si>
    <t>13-MD-107</t>
  </si>
  <si>
    <t>13-MI-108</t>
  </si>
  <si>
    <t>13-MO-047</t>
  </si>
  <si>
    <t>13-MO-109</t>
  </si>
  <si>
    <t>13-MO-110</t>
  </si>
  <si>
    <t>13-MS-111</t>
  </si>
  <si>
    <t>13-MT-113</t>
  </si>
  <si>
    <t>13-NC-114</t>
  </si>
  <si>
    <t>13-NH-115</t>
  </si>
  <si>
    <t>13-NJ-116</t>
  </si>
  <si>
    <t>13-NV-056</t>
  </si>
  <si>
    <t>13-NV-117</t>
  </si>
  <si>
    <t>13-NV-118</t>
  </si>
  <si>
    <t>13-NY-119</t>
  </si>
  <si>
    <t>13-NY-120</t>
  </si>
  <si>
    <t>13-NY-121</t>
  </si>
  <si>
    <t>13-NY-122</t>
  </si>
  <si>
    <t>13-OH-123</t>
  </si>
  <si>
    <t>13-OH-124</t>
  </si>
  <si>
    <t>13-OR-125</t>
  </si>
  <si>
    <t>13-OR-126</t>
  </si>
  <si>
    <t>13-OR-128</t>
  </si>
  <si>
    <t>13-PA-129</t>
  </si>
  <si>
    <t>13-PA-130</t>
  </si>
  <si>
    <t>13-PA-131</t>
  </si>
  <si>
    <t>13-PR-132</t>
  </si>
  <si>
    <t>13-SD-136</t>
  </si>
  <si>
    <t>13-TN-139</t>
  </si>
  <si>
    <t>13-TX-140</t>
  </si>
  <si>
    <t>13-TX-142</t>
  </si>
  <si>
    <t>13-VA-144</t>
  </si>
  <si>
    <t>13-WA-146</t>
  </si>
  <si>
    <t>13-WA-148</t>
  </si>
  <si>
    <t>13-WA-149</t>
  </si>
  <si>
    <t>13-WI-150</t>
  </si>
  <si>
    <t>13-WI-151</t>
  </si>
  <si>
    <t>13-ZZ-092</t>
  </si>
  <si>
    <t>13-ZZ-094</t>
  </si>
  <si>
    <t>13-ZZ-133</t>
  </si>
  <si>
    <t>13-ZZ-134</t>
  </si>
  <si>
    <t>13-ZZ-138</t>
  </si>
  <si>
    <t>13-ZZ-145</t>
  </si>
  <si>
    <t>13-ZZ-147</t>
  </si>
  <si>
    <t>14-AK-152</t>
  </si>
  <si>
    <t>14-AL-153</t>
  </si>
  <si>
    <t>14-AL-154</t>
  </si>
  <si>
    <t>14-AL-155</t>
  </si>
  <si>
    <t>14-AR-156</t>
  </si>
  <si>
    <t>14-AZ-157</t>
  </si>
  <si>
    <t>14-AZ-158</t>
  </si>
  <si>
    <t>14-AZ-159</t>
  </si>
  <si>
    <t>14-AZ-160</t>
  </si>
  <si>
    <t>14-CA-161</t>
  </si>
  <si>
    <t>14-CA-162</t>
  </si>
  <si>
    <t>14-CA-163</t>
  </si>
  <si>
    <t>14-CA-164</t>
  </si>
  <si>
    <t>14-CA-167</t>
  </si>
  <si>
    <t>14-CA-169</t>
  </si>
  <si>
    <t>14-CA-170</t>
  </si>
  <si>
    <t>14-CA-171</t>
  </si>
  <si>
    <t>14-CA-172</t>
  </si>
  <si>
    <t>14-CA-173</t>
  </si>
  <si>
    <t>14-CA-175</t>
  </si>
  <si>
    <t>14-CA-176</t>
  </si>
  <si>
    <t>14-CA-177</t>
  </si>
  <si>
    <t>14-CA-324</t>
  </si>
  <si>
    <t>14-CT-178</t>
  </si>
  <si>
    <t>14-FL-179</t>
  </si>
  <si>
    <t>14-FL-180</t>
  </si>
  <si>
    <t>14-FL-181</t>
  </si>
  <si>
    <t>14-FL-182</t>
  </si>
  <si>
    <t>14-FL-184</t>
  </si>
  <si>
    <t>14-FL-185</t>
  </si>
  <si>
    <t>14-FL-187</t>
  </si>
  <si>
    <t>14-FL-322</t>
  </si>
  <si>
    <t>14-GA-188</t>
  </si>
  <si>
    <t>14-GA-189</t>
  </si>
  <si>
    <t>14-HI-190</t>
  </si>
  <si>
    <t>14-IA-191</t>
  </si>
  <si>
    <t>14-ID-193</t>
  </si>
  <si>
    <t>14-IL-194</t>
  </si>
  <si>
    <t>14-IL-195</t>
  </si>
  <si>
    <t>14-IL-196</t>
  </si>
  <si>
    <t>14-IL-197</t>
  </si>
  <si>
    <t>14-IL-198</t>
  </si>
  <si>
    <t>14-IN-199</t>
  </si>
  <si>
    <t>14-IN-200</t>
  </si>
  <si>
    <t>14-KS-322</t>
  </si>
  <si>
    <t>14-KY-204</t>
  </si>
  <si>
    <t>14-LA-205</t>
  </si>
  <si>
    <t>14-LA-206</t>
  </si>
  <si>
    <t>14-LA-207</t>
  </si>
  <si>
    <t>14-LA-208</t>
  </si>
  <si>
    <t>14-MA-209</t>
  </si>
  <si>
    <t>14-MA-210</t>
  </si>
  <si>
    <t>14-MA-211</t>
  </si>
  <si>
    <t>14-MA-212</t>
  </si>
  <si>
    <t>14-MA-213</t>
  </si>
  <si>
    <t>14-MD-214</t>
  </si>
  <si>
    <t>14-MD-215</t>
  </si>
  <si>
    <t>14-MD-216</t>
  </si>
  <si>
    <t>14-MD-217</t>
  </si>
  <si>
    <t>14-MI-218</t>
  </si>
  <si>
    <t>14-MI-219</t>
  </si>
  <si>
    <t>14-MI-220</t>
  </si>
  <si>
    <t>14-MI-221</t>
  </si>
  <si>
    <t>14-MI-222</t>
  </si>
  <si>
    <t>14-MI-223</t>
  </si>
  <si>
    <t>14-MI-224</t>
  </si>
  <si>
    <t>14-MI-225</t>
  </si>
  <si>
    <t>14-MI-226</t>
  </si>
  <si>
    <t>14-MN-227</t>
  </si>
  <si>
    <t>14-MO-228</t>
  </si>
  <si>
    <t>14-MO-229</t>
  </si>
  <si>
    <t>14-MO-230</t>
  </si>
  <si>
    <t>14-MS-231</t>
  </si>
  <si>
    <t>14-MS-232</t>
  </si>
  <si>
    <t>14-MS-233</t>
  </si>
  <si>
    <t>14-MS-234</t>
  </si>
  <si>
    <t>14-NC-235</t>
  </si>
  <si>
    <t>14-NC-236</t>
  </si>
  <si>
    <t>14-NC-237</t>
  </si>
  <si>
    <t>14-NE-238</t>
  </si>
  <si>
    <t>14-NE-239</t>
  </si>
  <si>
    <t>14-NH-240</t>
  </si>
  <si>
    <t>14-NJ-241</t>
  </si>
  <si>
    <t>14-NJ-242</t>
  </si>
  <si>
    <t>14-NJ-243</t>
  </si>
  <si>
    <t>14-NJ-244</t>
  </si>
  <si>
    <t>14-NM-246</t>
  </si>
  <si>
    <t>14-NM-247</t>
  </si>
  <si>
    <t>14-NV-248</t>
  </si>
  <si>
    <t>14-NY-249</t>
  </si>
  <si>
    <t>14-NY-250</t>
  </si>
  <si>
    <t>14-NY-251</t>
  </si>
  <si>
    <t>14-NY-253</t>
  </si>
  <si>
    <t>14-NY-254</t>
  </si>
  <si>
    <t>14-NY-256</t>
  </si>
  <si>
    <t>14-NY-257</t>
  </si>
  <si>
    <t>14-NY-258</t>
  </si>
  <si>
    <t>14-NY-259</t>
  </si>
  <si>
    <t>14-OH-260</t>
  </si>
  <si>
    <t>14-OH-261</t>
  </si>
  <si>
    <t>14-OH-262</t>
  </si>
  <si>
    <t>14-OH-263</t>
  </si>
  <si>
    <t>14-OH-264</t>
  </si>
  <si>
    <t>14-OH-265</t>
  </si>
  <si>
    <t>14-OH-266</t>
  </si>
  <si>
    <t>14-OH-267</t>
  </si>
  <si>
    <t>14-OH-268</t>
  </si>
  <si>
    <t>14-OH-269</t>
  </si>
  <si>
    <t>14-OK-270</t>
  </si>
  <si>
    <t>14-OK-271</t>
  </si>
  <si>
    <t>14-OR-272</t>
  </si>
  <si>
    <t>14-PA-273</t>
  </si>
  <si>
    <t>14-PA-274</t>
  </si>
  <si>
    <t>14-PA-276</t>
  </si>
  <si>
    <t>14-PA-277</t>
  </si>
  <si>
    <t>14-PA-278</t>
  </si>
  <si>
    <t>14-PA-279</t>
  </si>
  <si>
    <t>14-PA-280</t>
  </si>
  <si>
    <t>14-PA-281</t>
  </si>
  <si>
    <t>14-PA-282</t>
  </si>
  <si>
    <t>14-TN-283</t>
  </si>
  <si>
    <t>14-TN-284</t>
  </si>
  <si>
    <t>14-TN-285</t>
  </si>
  <si>
    <t>14-TN-287</t>
  </si>
  <si>
    <t>14-TX-288</t>
  </si>
  <si>
    <t>14-TX-290</t>
  </si>
  <si>
    <t>14-TX-291</t>
  </si>
  <si>
    <t>14-TX-292</t>
  </si>
  <si>
    <t>14-TX-293</t>
  </si>
  <si>
    <t>14-VA-294</t>
  </si>
  <si>
    <t>14-VA-295</t>
  </si>
  <si>
    <t>14-VA-296</t>
  </si>
  <si>
    <t>14-VA-297</t>
  </si>
  <si>
    <t>14-VA-298</t>
  </si>
  <si>
    <t>14-VI-299</t>
  </si>
  <si>
    <t>14-WA-300</t>
  </si>
  <si>
    <t>14-WA-301</t>
  </si>
  <si>
    <t>14-WI-302</t>
  </si>
  <si>
    <t>14-WV-303</t>
  </si>
  <si>
    <t>14-WV-304</t>
  </si>
  <si>
    <t>14-WV-305</t>
  </si>
  <si>
    <t>14-WY-307</t>
  </si>
  <si>
    <t>14-ZZ-308</t>
  </si>
  <si>
    <t>14-ZZ-309</t>
  </si>
  <si>
    <t>14-ZZ-310</t>
  </si>
  <si>
    <t>14-ZZ-311</t>
  </si>
  <si>
    <t>14-ZZ-313</t>
  </si>
  <si>
    <t>14-ZZ-314</t>
  </si>
  <si>
    <t>14-ZZ-317</t>
  </si>
  <si>
    <t>14-ZZ-318</t>
  </si>
  <si>
    <t>14-ZZ-319</t>
  </si>
  <si>
    <t>14-ZZ-320</t>
  </si>
  <si>
    <t>14-ZZ-321</t>
  </si>
  <si>
    <t>15-CA-091</t>
  </si>
  <si>
    <t>15-CA-322</t>
  </si>
  <si>
    <t>15-FL-323</t>
  </si>
  <si>
    <t>15-FL-324</t>
  </si>
  <si>
    <t>15-GA-325</t>
  </si>
  <si>
    <t>15-GU-326</t>
  </si>
  <si>
    <t>15-IA-192</t>
  </si>
  <si>
    <t>15-IN-201</t>
  </si>
  <si>
    <t>15-MI-328</t>
  </si>
  <si>
    <t>15-MO-329</t>
  </si>
  <si>
    <t>15-MO-330</t>
  </si>
  <si>
    <t>15-MS-331</t>
  </si>
  <si>
    <t>15-NC-332</t>
  </si>
  <si>
    <t>15-NY-252</t>
  </si>
  <si>
    <t>15-OH-333</t>
  </si>
  <si>
    <t>15-PA-068</t>
  </si>
  <si>
    <t>15-PA-334</t>
  </si>
  <si>
    <t>15-TX-141</t>
  </si>
  <si>
    <t>15-TX-335</t>
  </si>
  <si>
    <t>15-UT-336</t>
  </si>
  <si>
    <t>15-VA-337</t>
  </si>
  <si>
    <t>15-WA-338</t>
  </si>
  <si>
    <t>15-ZZ-037</t>
  </si>
  <si>
    <t>15-ZZ-127</t>
  </si>
  <si>
    <t>15-ZZ-315</t>
  </si>
  <si>
    <t>15-ZZ-339</t>
  </si>
  <si>
    <t>15-ZZ-340</t>
  </si>
  <si>
    <t>15-ZZ-341</t>
  </si>
  <si>
    <t>C15-CA-500A</t>
  </si>
  <si>
    <t>C15-CA-501A</t>
  </si>
  <si>
    <t>C15-CA-501B</t>
  </si>
  <si>
    <t>C15-CA-502A</t>
  </si>
  <si>
    <t>C15-CA-506A</t>
  </si>
  <si>
    <t>C15-CA-514B</t>
  </si>
  <si>
    <t>C15-CA-601A</t>
  </si>
  <si>
    <t>C15-CA-601B</t>
  </si>
  <si>
    <t>C15-CA-602B</t>
  </si>
  <si>
    <t>C15-CA-604A</t>
  </si>
  <si>
    <t>C15-CA-606A</t>
  </si>
  <si>
    <t>C15-CA-608A</t>
  </si>
  <si>
    <t>C15-CA-608B</t>
  </si>
  <si>
    <t>C15-CA-609A</t>
  </si>
  <si>
    <t>C15-CA-614A</t>
  </si>
  <si>
    <t>C15-CA-614B</t>
  </si>
  <si>
    <t>C15-CO-503A</t>
  </si>
  <si>
    <t>C15-CO-504A</t>
  </si>
  <si>
    <t>C15-FL-501B</t>
  </si>
  <si>
    <t>C15-FL-502A</t>
  </si>
  <si>
    <t>C15-FL-504A</t>
  </si>
  <si>
    <t>C15-FL-507A</t>
  </si>
  <si>
    <t>C15-FL-510A</t>
  </si>
  <si>
    <t>C15-FL-513A</t>
  </si>
  <si>
    <t>C15-FL-600A</t>
  </si>
  <si>
    <t>C15-GA-500A</t>
  </si>
  <si>
    <t>C15-GA-500B</t>
  </si>
  <si>
    <t>C15-GA-508A</t>
  </si>
  <si>
    <t>C15-GA-508B</t>
  </si>
  <si>
    <t>C15-HI-501A</t>
  </si>
  <si>
    <t>C15-HI-501B</t>
  </si>
  <si>
    <t>C15-IL-511A</t>
  </si>
  <si>
    <t>C15-IN-503A</t>
  </si>
  <si>
    <t>C15-KS-501A</t>
  </si>
  <si>
    <t>C15-KS-501B</t>
  </si>
  <si>
    <t>C15-KY-501A</t>
  </si>
  <si>
    <t>C15-MA-500A</t>
  </si>
  <si>
    <t>C15-MA-506A</t>
  </si>
  <si>
    <t>C15-MA-507A</t>
  </si>
  <si>
    <t>C15-MI-501A</t>
  </si>
  <si>
    <t>C15-MN-500A</t>
  </si>
  <si>
    <t>C15-MO-604A</t>
  </si>
  <si>
    <t>C15-MO-604B</t>
  </si>
  <si>
    <t>C15-NC-501A</t>
  </si>
  <si>
    <t>C15-NC-507A</t>
  </si>
  <si>
    <t>C15-NC-511B</t>
  </si>
  <si>
    <t>C15-NV-500B</t>
  </si>
  <si>
    <t>C15-NY-600A</t>
  </si>
  <si>
    <t>C15-NY-600B</t>
  </si>
  <si>
    <t>C15-NY-603A</t>
  </si>
  <si>
    <t>C15-OH-500A</t>
  </si>
  <si>
    <t>C15-OH-500B</t>
  </si>
  <si>
    <t>C15-OH-502B</t>
  </si>
  <si>
    <t>C15-OH-505A</t>
  </si>
  <si>
    <t>C15-OR-500A</t>
  </si>
  <si>
    <t>C15-OR-501A</t>
  </si>
  <si>
    <t>C15-PA-500A</t>
  </si>
  <si>
    <t>C15-PR-503A</t>
  </si>
  <si>
    <t>C15-SC-503A</t>
  </si>
  <si>
    <t>C15-TN-504A</t>
  </si>
  <si>
    <t>C15-TX-503A</t>
  </si>
  <si>
    <t>C15-TX-601A</t>
  </si>
  <si>
    <t>C15-TX-603A</t>
  </si>
  <si>
    <t>C15-WA-500A</t>
  </si>
  <si>
    <t>C15-WA-502A</t>
  </si>
  <si>
    <t>C15-WA-503A</t>
  </si>
  <si>
    <t>C15-WA-503B</t>
  </si>
  <si>
    <t>C15-WI-501A</t>
  </si>
  <si>
    <t>Quarterly Grantee Performance Report 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</si>
</sst>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9"/>
      <color theme="1"/>
      <name val="Times New Roman"/>
      <family val="1"/>
    </font>
    <font>
      <sz val="10"/>
      <name val="Times New Roman"/>
      <family val="1"/>
    </font>
    <font>
      <i/>
      <sz val="10.5"/>
      <name val="Times New Roman"/>
      <family val="1"/>
    </font>
    <font>
      <b/>
      <i/>
      <sz val="10.5"/>
      <name val="Times New Roman"/>
      <family val="1"/>
    </font>
    <font>
      <b/>
      <sz val="11"/>
      <name val="Times New Roman"/>
      <family val="1"/>
    </font>
    <font>
      <b/>
      <sz val="26"/>
      <color theme="0"/>
      <name val="Tahoma"/>
      <family val="2"/>
    </font>
    <font>
      <sz val="10"/>
      <color theme="1"/>
      <name val="Calibri"/>
      <family val="2"/>
      <scheme val="minor"/>
    </font>
    <font>
      <i/>
      <sz val="10.5"/>
      <color rgb="FF0000FF"/>
      <name val="Times New Roman"/>
      <family val="1"/>
    </font>
    <font>
      <sz val="10"/>
      <name val="Consolas"/>
      <family val="3"/>
    </font>
    <font>
      <i/>
      <sz val="10"/>
      <color rgb="FF7F7F7F"/>
      <name val="Calibri"/>
      <family val="2"/>
      <scheme val="minor"/>
    </font>
    <font>
      <sz val="11"/>
      <color theme="1"/>
      <name val="Consolas"/>
      <family val="3"/>
    </font>
    <font>
      <sz val="10.5"/>
      <color theme="1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4EDF8"/>
        <bgColor indexed="64"/>
      </patternFill>
    </fill>
    <fill>
      <patternFill patternType="solid">
        <fgColor rgb="FFE1EA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DF8"/>
        <bgColor rgb="FF000000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5" fillId="0" borderId="0"/>
  </cellStyleXfs>
  <cellXfs count="76">
    <xf numFmtId="0" fontId="0" fillId="0" borderId="0" xfId="0"/>
    <xf numFmtId="0" fontId="0" fillId="0" borderId="6" xfId="0" applyBorder="1" applyProtection="1"/>
    <xf numFmtId="0" fontId="0" fillId="0" borderId="2" xfId="0" applyBorder="1" applyProtection="1"/>
    <xf numFmtId="0" fontId="8" fillId="0" borderId="6" xfId="0" applyFont="1" applyBorder="1" applyProtection="1"/>
    <xf numFmtId="0" fontId="8" fillId="0" borderId="2" xfId="0" applyFont="1" applyBorder="1" applyAlignment="1" applyProtection="1"/>
    <xf numFmtId="0" fontId="8" fillId="0" borderId="3" xfId="0" applyFont="1" applyBorder="1" applyAlignment="1" applyProtection="1"/>
    <xf numFmtId="0" fontId="8" fillId="0" borderId="6" xfId="0" applyFont="1" applyBorder="1" applyAlignment="1" applyProtection="1"/>
    <xf numFmtId="0" fontId="20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wrapText="1"/>
    </xf>
    <xf numFmtId="0" fontId="16" fillId="0" borderId="0" xfId="0" applyFont="1" applyProtection="1"/>
    <xf numFmtId="0" fontId="21" fillId="0" borderId="0" xfId="0" applyFont="1" applyAlignment="1" applyProtection="1">
      <alignment horizontal="right"/>
    </xf>
    <xf numFmtId="0" fontId="21" fillId="0" borderId="0" xfId="0" applyFont="1" applyAlignment="1" applyProtection="1">
      <alignment horizontal="right" vertical="top"/>
    </xf>
    <xf numFmtId="0" fontId="0" fillId="0" borderId="0" xfId="0" applyProtection="1"/>
    <xf numFmtId="49" fontId="9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vertical="top" wrapText="1"/>
    </xf>
    <xf numFmtId="0" fontId="19" fillId="0" borderId="0" xfId="1" applyFont="1" applyFill="1" applyBorder="1" applyAlignment="1" applyProtection="1">
      <alignment horizontal="right" wrapText="1"/>
    </xf>
    <xf numFmtId="49" fontId="3" fillId="0" borderId="0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6" fillId="0" borderId="0" xfId="2" applyFont="1" applyFill="1" applyBorder="1" applyAlignment="1" applyProtection="1">
      <alignment horizontal="left"/>
    </xf>
    <xf numFmtId="0" fontId="10" fillId="4" borderId="2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/>
    <xf numFmtId="0" fontId="8" fillId="0" borderId="2" xfId="0" applyFont="1" applyFill="1" applyBorder="1" applyAlignment="1" applyProtection="1"/>
    <xf numFmtId="0" fontId="0" fillId="0" borderId="0" xfId="0" applyFill="1" applyBorder="1" applyAlignment="1" applyProtection="1">
      <alignment vertical="top" wrapText="1"/>
    </xf>
    <xf numFmtId="49" fontId="3" fillId="0" borderId="0" xfId="0" applyNumberFormat="1" applyFont="1" applyBorder="1" applyAlignment="1" applyProtection="1">
      <alignment horizontal="left" wrapText="1"/>
    </xf>
    <xf numFmtId="0" fontId="0" fillId="0" borderId="3" xfId="0" applyBorder="1" applyProtection="1"/>
    <xf numFmtId="0" fontId="20" fillId="0" borderId="3" xfId="0" applyFont="1" applyFill="1" applyBorder="1" applyAlignment="1" applyProtection="1"/>
    <xf numFmtId="0" fontId="4" fillId="0" borderId="0" xfId="0" applyFont="1" applyBorder="1" applyAlignment="1" applyProtection="1">
      <alignment vertical="top" wrapText="1"/>
    </xf>
    <xf numFmtId="0" fontId="6" fillId="0" borderId="0" xfId="2" applyFont="1" applyFill="1" applyBorder="1" applyAlignment="1" applyProtection="1">
      <alignment horizontal="left"/>
    </xf>
    <xf numFmtId="0" fontId="6" fillId="0" borderId="1" xfId="2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8" fillId="0" borderId="6" xfId="0" applyFont="1" applyBorder="1" applyProtection="1"/>
    <xf numFmtId="0" fontId="8" fillId="0" borderId="3" xfId="0" applyFont="1" applyBorder="1" applyProtection="1"/>
    <xf numFmtId="0" fontId="19" fillId="0" borderId="0" xfId="1" applyFont="1" applyBorder="1" applyAlignment="1" applyProtection="1">
      <alignment horizontal="right" vertical="center"/>
    </xf>
    <xf numFmtId="0" fontId="18" fillId="3" borderId="6" xfId="0" applyFont="1" applyFill="1" applyBorder="1" applyAlignment="1" applyProtection="1">
      <alignment vertical="top" wrapText="1"/>
      <protection locked="0"/>
    </xf>
    <xf numFmtId="0" fontId="18" fillId="3" borderId="3" xfId="0" applyFont="1" applyFill="1" applyBorder="1" applyAlignment="1" applyProtection="1">
      <alignment vertical="top" wrapText="1"/>
      <protection locked="0"/>
    </xf>
    <xf numFmtId="0" fontId="18" fillId="3" borderId="2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</xf>
    <xf numFmtId="49" fontId="9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 wrapText="1"/>
    </xf>
    <xf numFmtId="0" fontId="20" fillId="2" borderId="3" xfId="0" applyFont="1" applyFill="1" applyBorder="1" applyAlignment="1" applyProtection="1">
      <protection locked="0"/>
    </xf>
    <xf numFmtId="49" fontId="3" fillId="0" borderId="0" xfId="0" applyNumberFormat="1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0" fillId="2" borderId="3" xfId="0" applyNumberFormat="1" applyFont="1" applyFill="1" applyBorder="1" applyAlignment="1" applyProtection="1">
      <protection locked="0"/>
    </xf>
    <xf numFmtId="0" fontId="15" fillId="6" borderId="0" xfId="3" applyFont="1" applyFill="1" applyBorder="1" applyAlignment="1" applyProtection="1">
      <alignment horizontal="right" vertical="center"/>
    </xf>
    <xf numFmtId="0" fontId="14" fillId="0" borderId="0" xfId="3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9" fillId="0" borderId="0" xfId="2" applyFont="1" applyFill="1" applyBorder="1" applyAlignment="1" applyProtection="1">
      <alignment horizontal="left" wrapText="1"/>
    </xf>
    <xf numFmtId="0" fontId="11" fillId="0" borderId="5" xfId="2" applyFont="1" applyFill="1" applyBorder="1" applyAlignment="1" applyProtection="1">
      <alignment horizontal="left" wrapText="1"/>
    </xf>
    <xf numFmtId="0" fontId="11" fillId="0" borderId="0" xfId="2" applyFont="1" applyFill="1" applyBorder="1" applyAlignment="1" applyProtection="1">
      <alignment horizontal="left" wrapText="1"/>
    </xf>
    <xf numFmtId="0" fontId="4" fillId="0" borderId="4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4" fillId="0" borderId="4" xfId="0" applyFont="1" applyBorder="1" applyAlignment="1" applyProtection="1">
      <alignment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/>
    </xf>
    <xf numFmtId="49" fontId="22" fillId="5" borderId="6" xfId="2" applyNumberFormat="1" applyFont="1" applyFill="1" applyBorder="1" applyAlignment="1" applyProtection="1">
      <alignment horizontal="left" vertical="center" wrapText="1"/>
    </xf>
    <xf numFmtId="49" fontId="22" fillId="5" borderId="3" xfId="2" applyNumberFormat="1" applyFont="1" applyFill="1" applyBorder="1" applyAlignment="1" applyProtection="1">
      <alignment horizontal="left" vertical="center" wrapText="1"/>
    </xf>
    <xf numFmtId="49" fontId="22" fillId="5" borderId="2" xfId="2" applyNumberFormat="1" applyFont="1" applyFill="1" applyBorder="1" applyAlignment="1" applyProtection="1">
      <alignment horizontal="left" vertical="center" wrapText="1"/>
    </xf>
    <xf numFmtId="49" fontId="22" fillId="5" borderId="6" xfId="2" applyNumberFormat="1" applyFont="1" applyFill="1" applyBorder="1" applyAlignment="1" applyProtection="1">
      <alignment horizontal="center" vertical="center" wrapText="1"/>
    </xf>
    <xf numFmtId="49" fontId="22" fillId="5" borderId="3" xfId="2" applyNumberFormat="1" applyFont="1" applyFill="1" applyBorder="1" applyAlignment="1" applyProtection="1">
      <alignment horizontal="center" vertical="center" wrapText="1"/>
    </xf>
    <xf numFmtId="49" fontId="22" fillId="5" borderId="2" xfId="2" applyNumberFormat="1" applyFont="1" applyFill="1" applyBorder="1" applyAlignment="1" applyProtection="1">
      <alignment horizontal="center" vertical="center" wrapText="1"/>
    </xf>
    <xf numFmtId="164" fontId="23" fillId="5" borderId="6" xfId="2" applyNumberFormat="1" applyFont="1" applyFill="1" applyBorder="1" applyAlignment="1" applyProtection="1">
      <alignment horizontal="center" vertical="center" wrapText="1"/>
    </xf>
    <xf numFmtId="164" fontId="23" fillId="5" borderId="3" xfId="2" applyNumberFormat="1" applyFont="1" applyFill="1" applyBorder="1" applyAlignment="1" applyProtection="1">
      <alignment horizontal="center" vertical="center" wrapText="1"/>
    </xf>
    <xf numFmtId="164" fontId="23" fillId="5" borderId="2" xfId="2" applyNumberFormat="1" applyFont="1" applyFill="1" applyBorder="1" applyAlignment="1" applyProtection="1">
      <alignment horizontal="center" vertical="center" wrapText="1"/>
    </xf>
    <xf numFmtId="14" fontId="23" fillId="5" borderId="6" xfId="2" applyNumberFormat="1" applyFont="1" applyFill="1" applyBorder="1" applyAlignment="1" applyProtection="1">
      <alignment horizontal="center" vertical="center" wrapText="1"/>
      <protection locked="0"/>
    </xf>
    <xf numFmtId="14" fontId="23" fillId="5" borderId="3" xfId="2" applyNumberFormat="1" applyFont="1" applyFill="1" applyBorder="1" applyAlignment="1" applyProtection="1">
      <alignment horizontal="center" vertical="center" wrapText="1"/>
      <protection locked="0"/>
    </xf>
    <xf numFmtId="14" fontId="23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top" wrapText="1"/>
    </xf>
    <xf numFmtId="0" fontId="0" fillId="0" borderId="5" xfId="0" applyBorder="1" applyProtection="1"/>
    <xf numFmtId="0" fontId="0" fillId="0" borderId="0" xfId="0" applyBorder="1" applyProtection="1"/>
  </cellXfs>
  <cellStyles count="4">
    <cellStyle name="Explanatory Text" xfId="1" builtinId="53"/>
    <cellStyle name="Normal" xfId="0" builtinId="0"/>
    <cellStyle name="Normal_Sheet1" xfId="3"/>
    <cellStyle name="Normal_Submission Form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108857</xdr:colOff>
      <xdr:row>2</xdr:row>
      <xdr:rowOff>27214</xdr:rowOff>
    </xdr:from>
    <xdr:to>
      <xdr:col>4</xdr:col>
      <xdr:colOff>61233</xdr:colOff>
      <xdr:row>2</xdr:row>
      <xdr:rowOff>622526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86" t="13432" r="9977" b="13111"/>
        <a:stretch/>
      </xdr:blipFill>
      <xdr:spPr>
        <a:xfrm>
          <a:off x="367393" y="381000"/>
          <a:ext cx="836839" cy="5953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EvilleyM\Documents\SSVF%20FY14%20Grantee%20Forms\Templates\Copy%20of%20SSVF%20Quarterly%20Grantee%20Performance%20Report%20Narrative%20-%20FY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Report"/>
      <sheetName val="OptionList"/>
      <sheetName val="Sheet4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91"/>
  <sheetViews>
    <sheetView showGridLines="0" tabSelected="1" showRuler="0" view="pageLayout" zoomScale="85" zoomScaleNormal="100" zoomScaleSheetLayoutView="130" zoomScalePageLayoutView="85" workbookViewId="0">
      <selection activeCell="F8" sqref="F8:P8"/>
    </sheetView>
  </sheetViews>
  <sheetFormatPr defaultColWidth="0" defaultRowHeight="15" zeroHeight="1" x14ac:dyDescent="0.25"/>
  <cols>
    <col min="1" max="1" width="1.28515625" style="12" customWidth="1"/>
    <col min="2" max="2" width="3.140625" style="12" customWidth="1"/>
    <col min="3" max="3" width="4" style="12" customWidth="1"/>
    <col min="4" max="4" width="8.42578125" style="12" customWidth="1"/>
    <col min="5" max="5" width="6.85546875" style="12" customWidth="1"/>
    <col min="6" max="6" width="16.42578125" style="12" customWidth="1"/>
    <col min="7" max="7" width="2.28515625" style="12" customWidth="1"/>
    <col min="8" max="8" width="8.5703125" style="12" customWidth="1"/>
    <col min="9" max="9" width="1" style="12" customWidth="1"/>
    <col min="10" max="10" width="9.140625" style="12" customWidth="1"/>
    <col min="11" max="11" width="7.28515625" style="12" customWidth="1"/>
    <col min="12" max="12" width="10.28515625" style="12" customWidth="1"/>
    <col min="13" max="13" width="1.140625" style="12" customWidth="1"/>
    <col min="14" max="14" width="8.85546875" style="12" customWidth="1"/>
    <col min="15" max="15" width="3.42578125" style="12" customWidth="1"/>
    <col min="16" max="16" width="7.140625" style="12" customWidth="1"/>
    <col min="17" max="17" width="0.140625" style="12" customWidth="1"/>
    <col min="18" max="16384" width="9.140625" style="12" hidden="1"/>
  </cols>
  <sheetData>
    <row r="1" spans="1:16" s="9" customFormat="1" ht="11.25" customHeight="1" x14ac:dyDescent="0.2">
      <c r="P1" s="10" t="s">
        <v>52</v>
      </c>
    </row>
    <row r="2" spans="1:16" s="9" customFormat="1" ht="16.5" customHeight="1" x14ac:dyDescent="0.2">
      <c r="P2" s="11" t="s">
        <v>51</v>
      </c>
    </row>
    <row r="3" spans="1:16" ht="50.25" customHeight="1" x14ac:dyDescent="0.25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x14ac:dyDescent="0.25">
      <c r="A4" s="49" t="s">
        <v>49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x14ac:dyDescent="0.25">
      <c r="A5" s="49" t="s">
        <v>48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x14ac:dyDescent="0.25">
      <c r="A6" s="49" t="s">
        <v>755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56.25" customHeight="1" x14ac:dyDescent="0.25">
      <c r="A7" s="50" t="s">
        <v>64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41.25" customHeight="1" x14ac:dyDescent="0.25">
      <c r="A8" s="51" t="s">
        <v>47</v>
      </c>
      <c r="B8" s="51"/>
      <c r="C8" s="51"/>
      <c r="D8" s="51"/>
      <c r="E8" s="51"/>
      <c r="F8" s="61"/>
      <c r="G8" s="62"/>
      <c r="H8" s="62"/>
      <c r="I8" s="62"/>
      <c r="J8" s="62"/>
      <c r="K8" s="62"/>
      <c r="L8" s="62"/>
      <c r="M8" s="62"/>
      <c r="N8" s="62"/>
      <c r="O8" s="62"/>
      <c r="P8" s="63"/>
    </row>
    <row r="9" spans="1:16" ht="3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 customHeight="1" x14ac:dyDescent="0.25">
      <c r="A10" s="51" t="s">
        <v>46</v>
      </c>
      <c r="B10" s="51"/>
      <c r="C10" s="51"/>
      <c r="D10" s="51"/>
      <c r="E10" s="51"/>
      <c r="F10" s="64"/>
      <c r="G10" s="65"/>
      <c r="H10" s="66"/>
      <c r="I10" s="52"/>
      <c r="J10" s="53"/>
      <c r="K10" s="53"/>
      <c r="L10" s="53"/>
      <c r="M10" s="53"/>
      <c r="N10" s="53"/>
      <c r="O10" s="53"/>
      <c r="P10" s="53"/>
    </row>
    <row r="11" spans="1:16" ht="3" customHeigh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5.75" hidden="1" customHeight="1" x14ac:dyDescent="0.25">
      <c r="A12" s="51" t="s">
        <v>45</v>
      </c>
      <c r="B12" s="51"/>
      <c r="C12" s="51"/>
      <c r="D12" s="51"/>
      <c r="E12" s="51"/>
      <c r="F12" s="67"/>
      <c r="G12" s="68"/>
      <c r="H12" s="69"/>
      <c r="I12" s="52"/>
      <c r="J12" s="53"/>
      <c r="K12" s="53"/>
      <c r="L12" s="53"/>
      <c r="M12" s="53"/>
      <c r="N12" s="53"/>
      <c r="O12" s="53"/>
      <c r="P12" s="53"/>
    </row>
    <row r="13" spans="1:16" ht="3" customHeigh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.75" customHeight="1" x14ac:dyDescent="0.25">
      <c r="A14" s="51" t="s">
        <v>44</v>
      </c>
      <c r="B14" s="51"/>
      <c r="C14" s="51"/>
      <c r="D14" s="51"/>
      <c r="E14" s="51"/>
      <c r="F14" s="70"/>
      <c r="G14" s="71"/>
      <c r="H14" s="72"/>
      <c r="I14" s="52"/>
      <c r="J14" s="53"/>
      <c r="K14" s="53"/>
      <c r="L14" s="53"/>
      <c r="M14" s="53"/>
      <c r="N14" s="53"/>
      <c r="O14" s="53"/>
      <c r="P14" s="53"/>
    </row>
    <row r="15" spans="1:16" ht="21.75" customHeight="1" x14ac:dyDescent="0.25">
      <c r="A15" s="28" t="s">
        <v>43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4.5" customHeight="1" x14ac:dyDescent="0.25">
      <c r="A16" s="13"/>
      <c r="B16" s="13"/>
      <c r="C16" s="14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54.75" customHeight="1" x14ac:dyDescent="0.25">
      <c r="A17" s="39" t="s">
        <v>42</v>
      </c>
      <c r="B17" s="39"/>
      <c r="C17" s="73" t="s">
        <v>41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15" t="str">
        <f xml:space="preserve"> CONCATENATE(LEN(Question1), " of 800 ")</f>
        <v xml:space="preserve">0 of 800 </v>
      </c>
    </row>
    <row r="18" spans="1:16" ht="107.25" customHeight="1" x14ac:dyDescent="0.25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</row>
    <row r="19" spans="1:16" ht="4.5" customHeight="1" x14ac:dyDescent="0.25">
      <c r="A19" s="13"/>
      <c r="B19" s="13"/>
      <c r="C19" s="1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36" customHeight="1" x14ac:dyDescent="0.25">
      <c r="A20" s="39" t="s">
        <v>40</v>
      </c>
      <c r="B20" s="39"/>
      <c r="C20" s="54" t="s">
        <v>39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5" t="str">
        <f xml:space="preserve"> CONCATENATE(LEN(Question2), " of 400 ")</f>
        <v xml:space="preserve">0 of 400 </v>
      </c>
    </row>
    <row r="21" spans="1:16" ht="54.75" customHeight="1" x14ac:dyDescent="0.25">
      <c r="A21" s="14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</row>
    <row r="22" spans="1:16" ht="21.75" customHeight="1" x14ac:dyDescent="0.25">
      <c r="A22" s="28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4.5" customHeight="1" x14ac:dyDescent="0.25">
      <c r="A23" s="13"/>
      <c r="B23" s="13"/>
      <c r="C23" s="1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57" customHeight="1" x14ac:dyDescent="0.25">
      <c r="A24" s="39" t="s">
        <v>37</v>
      </c>
      <c r="B24" s="39"/>
      <c r="C24" s="54" t="s">
        <v>36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15" t="str">
        <f xml:space="preserve"> CONCATENATE(LEN(B25), " of 600 ")</f>
        <v xml:space="preserve">0 of 600 </v>
      </c>
    </row>
    <row r="25" spans="1:16" ht="81.75" customHeight="1" x14ac:dyDescent="0.25">
      <c r="A25" s="14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</row>
    <row r="26" spans="1:16" ht="6" customHeight="1" x14ac:dyDescent="0.25">
      <c r="A26" s="13"/>
      <c r="B26" s="13"/>
      <c r="C26" s="1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31.5" customHeight="1" x14ac:dyDescent="0.25">
      <c r="A27" s="39" t="s">
        <v>35</v>
      </c>
      <c r="B27" s="39"/>
      <c r="C27" s="55" t="s">
        <v>34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8"/>
    </row>
    <row r="28" spans="1:16" ht="9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 customHeight="1" x14ac:dyDescent="0.25">
      <c r="A29" s="42" t="s">
        <v>2</v>
      </c>
      <c r="B29" s="42"/>
      <c r="C29" s="42"/>
      <c r="D29" s="40" t="s">
        <v>1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>
        <v>1</v>
      </c>
    </row>
    <row r="30" spans="1:16" ht="12.75" customHeight="1" x14ac:dyDescent="0.25">
      <c r="A30" s="43" t="s">
        <v>0</v>
      </c>
      <c r="B30" s="43"/>
      <c r="C30" s="43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</row>
    <row r="31" spans="1:16" ht="12.75" customHeight="1" x14ac:dyDescent="0.25">
      <c r="A31" s="16"/>
      <c r="B31" s="16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/>
    </row>
    <row r="32" spans="1:16" ht="32.25" customHeight="1" x14ac:dyDescent="0.25">
      <c r="A32" s="39" t="s">
        <v>33</v>
      </c>
      <c r="B32" s="39"/>
      <c r="C32" s="55" t="s">
        <v>32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15" t="str">
        <f xml:space="preserve"> CONCATENATE(LEN(Question5), " of 400 ")</f>
        <v xml:space="preserve">0 of 400 </v>
      </c>
    </row>
    <row r="33" spans="1:16" ht="54.75" customHeight="1" x14ac:dyDescent="0.25">
      <c r="A33" s="13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</row>
    <row r="34" spans="1:16" ht="8.25" customHeight="1" x14ac:dyDescent="0.25">
      <c r="A34" s="13"/>
      <c r="B34" s="13"/>
      <c r="C34" s="1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50.25" customHeight="1" x14ac:dyDescent="0.25">
      <c r="A35" s="39" t="s">
        <v>31</v>
      </c>
      <c r="B35" s="39"/>
      <c r="C35" s="58" t="s">
        <v>30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15" t="str">
        <f xml:space="preserve"> CONCATENATE(LEN(Question6), " of 600 ")</f>
        <v xml:space="preserve">0 of 600 </v>
      </c>
    </row>
    <row r="36" spans="1:16" ht="81" customHeight="1" x14ac:dyDescent="0.25">
      <c r="A36" s="1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7"/>
    </row>
    <row r="37" spans="1:16" ht="26.25" customHeight="1" x14ac:dyDescent="0.25">
      <c r="A37" s="28" t="s">
        <v>29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3.7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33.75" customHeight="1" x14ac:dyDescent="0.25">
      <c r="A39" s="39" t="s">
        <v>28</v>
      </c>
      <c r="B39" s="39"/>
      <c r="C39" s="54" t="s">
        <v>27</v>
      </c>
      <c r="D39" s="54"/>
      <c r="E39" s="54"/>
      <c r="F39" s="54"/>
      <c r="G39" s="54"/>
      <c r="H39" s="54"/>
      <c r="I39" s="54"/>
      <c r="J39" s="54"/>
      <c r="K39" s="54"/>
      <c r="L39" s="38"/>
      <c r="M39" s="38"/>
      <c r="N39" s="38"/>
      <c r="O39" s="38"/>
      <c r="P39" s="27"/>
    </row>
    <row r="40" spans="1:16" ht="55.5" customHeight="1" x14ac:dyDescent="0.25">
      <c r="C40" s="56" t="s">
        <v>26</v>
      </c>
      <c r="D40" s="57"/>
      <c r="E40" s="57"/>
      <c r="F40" s="57"/>
      <c r="G40" s="20"/>
      <c r="H40" s="59" t="s">
        <v>70</v>
      </c>
      <c r="I40" s="60"/>
      <c r="J40" s="60"/>
      <c r="K40" s="60"/>
      <c r="L40" s="74"/>
      <c r="M40" s="75"/>
      <c r="N40" s="75"/>
      <c r="O40" s="75"/>
      <c r="P40" s="75"/>
    </row>
    <row r="41" spans="1:16" ht="14.25" customHeight="1" x14ac:dyDescent="0.25">
      <c r="C41" s="6" t="s">
        <v>25</v>
      </c>
      <c r="D41" s="5"/>
      <c r="E41" s="5"/>
      <c r="F41" s="5"/>
      <c r="G41" s="4"/>
      <c r="H41" s="1"/>
      <c r="I41" s="26"/>
      <c r="J41" s="7"/>
      <c r="K41" s="2"/>
    </row>
    <row r="42" spans="1:16" ht="14.25" customHeight="1" x14ac:dyDescent="0.25">
      <c r="C42" s="6" t="s">
        <v>24</v>
      </c>
      <c r="D42" s="5"/>
      <c r="E42" s="5"/>
      <c r="F42" s="5"/>
      <c r="G42" s="4"/>
      <c r="H42" s="1"/>
      <c r="I42" s="26"/>
      <c r="J42" s="7"/>
      <c r="K42" s="2"/>
    </row>
    <row r="43" spans="1:16" ht="14.25" customHeight="1" x14ac:dyDescent="0.25">
      <c r="C43" s="6" t="s">
        <v>23</v>
      </c>
      <c r="D43" s="5"/>
      <c r="E43" s="5"/>
      <c r="F43" s="5"/>
      <c r="G43" s="4"/>
      <c r="H43" s="1"/>
      <c r="I43" s="26"/>
      <c r="J43" s="7"/>
      <c r="K43" s="2"/>
    </row>
    <row r="44" spans="1:16" ht="14.25" customHeight="1" x14ac:dyDescent="0.25">
      <c r="C44" s="6" t="s">
        <v>22</v>
      </c>
      <c r="D44" s="5"/>
      <c r="E44" s="5"/>
      <c r="F44" s="5"/>
      <c r="G44" s="4"/>
      <c r="H44" s="1"/>
      <c r="I44" s="26"/>
      <c r="J44" s="7"/>
      <c r="K44" s="2"/>
    </row>
    <row r="45" spans="1:16" ht="14.25" customHeight="1" x14ac:dyDescent="0.25">
      <c r="C45" s="6" t="s">
        <v>21</v>
      </c>
      <c r="D45" s="5"/>
      <c r="E45" s="5"/>
      <c r="F45" s="5"/>
      <c r="G45" s="4"/>
      <c r="H45" s="1"/>
      <c r="I45" s="26"/>
      <c r="J45" s="7"/>
      <c r="K45" s="2"/>
    </row>
    <row r="46" spans="1:16" ht="14.25" customHeight="1" x14ac:dyDescent="0.25">
      <c r="C46" s="6" t="s">
        <v>20</v>
      </c>
      <c r="D46" s="5"/>
      <c r="E46" s="5"/>
      <c r="F46" s="5"/>
      <c r="G46" s="4"/>
      <c r="H46" s="1"/>
      <c r="I46" s="26"/>
      <c r="J46" s="7"/>
      <c r="K46" s="2"/>
    </row>
    <row r="47" spans="1:16" ht="14.25" customHeight="1" x14ac:dyDescent="0.25">
      <c r="C47" s="6" t="s">
        <v>19</v>
      </c>
      <c r="D47" s="5"/>
      <c r="E47" s="5"/>
      <c r="F47" s="5"/>
      <c r="G47" s="4"/>
      <c r="H47" s="1"/>
      <c r="I47" s="26"/>
      <c r="J47" s="7"/>
      <c r="K47" s="2"/>
    </row>
    <row r="48" spans="1:16" ht="14.25" customHeight="1" x14ac:dyDescent="0.25">
      <c r="C48" s="6" t="s">
        <v>18</v>
      </c>
      <c r="D48" s="5"/>
      <c r="E48" s="5"/>
      <c r="F48" s="5"/>
      <c r="G48" s="4"/>
      <c r="H48" s="1"/>
      <c r="I48" s="26"/>
      <c r="J48" s="7"/>
      <c r="K48" s="2"/>
    </row>
    <row r="49" spans="1:16" ht="14.25" customHeight="1" x14ac:dyDescent="0.25">
      <c r="C49" s="6" t="s">
        <v>17</v>
      </c>
      <c r="D49" s="5"/>
      <c r="E49" s="5"/>
      <c r="F49" s="5"/>
      <c r="G49" s="4"/>
      <c r="H49" s="1"/>
      <c r="I49" s="26"/>
      <c r="J49" s="7"/>
      <c r="K49" s="2"/>
    </row>
    <row r="50" spans="1:16" ht="14.25" customHeight="1" x14ac:dyDescent="0.25">
      <c r="C50" s="3" t="s">
        <v>7</v>
      </c>
      <c r="D50" s="21"/>
      <c r="E50" s="47"/>
      <c r="F50" s="47"/>
      <c r="G50" s="22"/>
      <c r="H50" s="1"/>
      <c r="I50" s="26"/>
      <c r="J50" s="7"/>
      <c r="K50" s="2"/>
    </row>
    <row r="51" spans="1:16" ht="14.25" customHeight="1" x14ac:dyDescent="0.25">
      <c r="C51" s="3" t="s">
        <v>7</v>
      </c>
      <c r="D51" s="21"/>
      <c r="E51" s="47"/>
      <c r="F51" s="47"/>
      <c r="G51" s="22"/>
      <c r="H51" s="1"/>
      <c r="I51" s="26"/>
      <c r="J51" s="7"/>
      <c r="K51" s="2"/>
    </row>
    <row r="52" spans="1:16" ht="14.25" customHeight="1" x14ac:dyDescent="0.25">
      <c r="C52" s="3" t="s">
        <v>7</v>
      </c>
      <c r="D52" s="21"/>
      <c r="E52" s="47"/>
      <c r="F52" s="47"/>
      <c r="G52" s="22"/>
      <c r="H52" s="1"/>
      <c r="I52" s="26"/>
      <c r="J52" s="7"/>
      <c r="K52" s="2"/>
    </row>
    <row r="53" spans="1:16" ht="15" customHeight="1" x14ac:dyDescent="0.2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31.5" customHeight="1" x14ac:dyDescent="0.25">
      <c r="A54" s="39" t="s">
        <v>16</v>
      </c>
      <c r="B54" s="39"/>
      <c r="C54" s="55" t="s">
        <v>15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8"/>
    </row>
    <row r="55" spans="1:16" ht="10.5" customHeight="1" x14ac:dyDescent="0.25">
      <c r="A55" s="34" t="str">
        <f>CONCATENATE(LEN(Question8a), " of 300")</f>
        <v>0 of 300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41.25" customHeight="1" x14ac:dyDescent="0.25">
      <c r="A56" s="23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</row>
    <row r="57" spans="1:16" ht="10.5" customHeight="1" x14ac:dyDescent="0.25">
      <c r="A57" s="34" t="str">
        <f>CONCATENATE(LEN(Question8b), " of 300")</f>
        <v>0 of 300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41.25" customHeight="1" x14ac:dyDescent="0.25">
      <c r="A58" s="23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</row>
    <row r="59" spans="1:16" ht="10.5" customHeight="1" x14ac:dyDescent="0.25">
      <c r="A59" s="34" t="str">
        <f>CONCATENATE(LEN(Question8c), " of 300")</f>
        <v>0 of 300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ht="41.25" customHeight="1" x14ac:dyDescent="0.25">
      <c r="A60" s="23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</row>
    <row r="61" spans="1:16" ht="12.75" customHeight="1" x14ac:dyDescent="0.25">
      <c r="A61" s="30"/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2.75" customHeight="1" x14ac:dyDescent="0.25">
      <c r="A62" s="42" t="s">
        <v>2</v>
      </c>
      <c r="B62" s="42"/>
      <c r="C62" s="42"/>
      <c r="D62" s="40" t="s">
        <v>1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>
        <v>2</v>
      </c>
    </row>
    <row r="63" spans="1:16" ht="12.75" customHeight="1" x14ac:dyDescent="0.25">
      <c r="A63" s="43" t="s">
        <v>0</v>
      </c>
      <c r="B63" s="43"/>
      <c r="C63" s="43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/>
    </row>
    <row r="64" spans="1:16" ht="15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ht="50.25" customHeight="1" x14ac:dyDescent="0.25">
      <c r="A65" s="39" t="s">
        <v>53</v>
      </c>
      <c r="B65" s="39"/>
      <c r="C65" s="38" t="s">
        <v>54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4.5" customHeigh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1:16" ht="15" customHeight="1" x14ac:dyDescent="0.25">
      <c r="A67" s="45"/>
      <c r="B67" s="24"/>
      <c r="C67" s="24"/>
      <c r="D67" s="32" t="s">
        <v>14</v>
      </c>
      <c r="E67" s="33"/>
      <c r="F67" s="33"/>
      <c r="G67" s="33"/>
      <c r="H67" s="7" t="s">
        <v>6</v>
      </c>
      <c r="I67" s="25"/>
      <c r="J67" s="32" t="s">
        <v>13</v>
      </c>
      <c r="K67" s="33"/>
      <c r="L67" s="33"/>
      <c r="M67" s="33"/>
      <c r="N67" s="7" t="s">
        <v>6</v>
      </c>
      <c r="O67" s="2"/>
      <c r="P67" s="46"/>
    </row>
    <row r="68" spans="1:16" ht="15" customHeight="1" x14ac:dyDescent="0.25">
      <c r="A68" s="45"/>
      <c r="B68" s="24"/>
      <c r="C68" s="24"/>
      <c r="D68" s="32" t="s">
        <v>63</v>
      </c>
      <c r="E68" s="33"/>
      <c r="F68" s="33"/>
      <c r="G68" s="33"/>
      <c r="H68" s="7" t="s">
        <v>6</v>
      </c>
      <c r="I68" s="25"/>
      <c r="J68" s="32" t="s">
        <v>12</v>
      </c>
      <c r="K68" s="33"/>
      <c r="L68" s="33"/>
      <c r="M68" s="33"/>
      <c r="N68" s="7" t="s">
        <v>6</v>
      </c>
      <c r="O68" s="2"/>
      <c r="P68" s="46"/>
    </row>
    <row r="69" spans="1:16" ht="15" customHeight="1" x14ac:dyDescent="0.25">
      <c r="A69" s="45"/>
      <c r="B69" s="24"/>
      <c r="C69" s="24"/>
      <c r="D69" s="32" t="s">
        <v>11</v>
      </c>
      <c r="E69" s="33"/>
      <c r="F69" s="33"/>
      <c r="G69" s="33"/>
      <c r="H69" s="7" t="s">
        <v>6</v>
      </c>
      <c r="I69" s="25"/>
      <c r="J69" s="32" t="s">
        <v>10</v>
      </c>
      <c r="K69" s="33"/>
      <c r="L69" s="33"/>
      <c r="M69" s="33"/>
      <c r="N69" s="7" t="s">
        <v>6</v>
      </c>
      <c r="O69" s="2"/>
      <c r="P69" s="46"/>
    </row>
    <row r="70" spans="1:16" ht="15" customHeight="1" x14ac:dyDescent="0.25">
      <c r="A70" s="45"/>
      <c r="B70" s="24"/>
      <c r="C70" s="24"/>
      <c r="D70" s="32" t="s">
        <v>9</v>
      </c>
      <c r="E70" s="33"/>
      <c r="F70" s="33"/>
      <c r="G70" s="33"/>
      <c r="H70" s="7" t="s">
        <v>6</v>
      </c>
      <c r="I70" s="25"/>
      <c r="J70" s="32" t="s">
        <v>62</v>
      </c>
      <c r="K70" s="33"/>
      <c r="L70" s="33"/>
      <c r="M70" s="33"/>
      <c r="N70" s="7" t="s">
        <v>6</v>
      </c>
      <c r="P70" s="46"/>
    </row>
    <row r="71" spans="1:16" ht="15" customHeight="1" x14ac:dyDescent="0.25">
      <c r="A71" s="45"/>
      <c r="B71" s="24"/>
      <c r="C71" s="24"/>
      <c r="D71" s="32" t="s">
        <v>8</v>
      </c>
      <c r="E71" s="33"/>
      <c r="F71" s="33"/>
      <c r="G71" s="33"/>
      <c r="H71" s="7" t="s">
        <v>6</v>
      </c>
      <c r="I71" s="25"/>
      <c r="J71" s="3" t="s">
        <v>7</v>
      </c>
      <c r="K71" s="44"/>
      <c r="L71" s="44"/>
      <c r="M71" s="25"/>
      <c r="N71" s="7" t="s">
        <v>6</v>
      </c>
      <c r="O71" s="2"/>
      <c r="P71" s="46"/>
    </row>
    <row r="72" spans="1:16" ht="24" customHeight="1" x14ac:dyDescent="0.25">
      <c r="A72" s="28" t="s">
        <v>5</v>
      </c>
      <c r="B72" s="28"/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8"/>
    </row>
    <row r="73" spans="1:16" ht="3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ht="36" customHeight="1" x14ac:dyDescent="0.25">
      <c r="A74" s="39" t="s">
        <v>55</v>
      </c>
      <c r="B74" s="39"/>
      <c r="C74" s="38" t="s">
        <v>56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15" t="str">
        <f>CONCATENATE(LEN(Question10), " of 600")</f>
        <v>0 of 600</v>
      </c>
    </row>
    <row r="75" spans="1:16" ht="79.5" customHeight="1" x14ac:dyDescent="0.25">
      <c r="A75" s="1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7"/>
    </row>
    <row r="76" spans="1:16" ht="24" customHeight="1" x14ac:dyDescent="0.25">
      <c r="A76" s="28" t="s">
        <v>4</v>
      </c>
      <c r="B76" s="28"/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 ht="6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ht="67.5" customHeight="1" x14ac:dyDescent="0.25">
      <c r="A78" s="39" t="s">
        <v>60</v>
      </c>
      <c r="B78" s="39"/>
      <c r="C78" s="38" t="s">
        <v>59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15" t="str">
        <f>CONCATENATE(LEN(Question11), " of 800")</f>
        <v>0 of 800</v>
      </c>
    </row>
    <row r="79" spans="1:16" ht="107.25" customHeight="1" x14ac:dyDescent="0.25">
      <c r="A79" s="23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7"/>
    </row>
    <row r="80" spans="1:16" ht="7.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52.5" customHeight="1" x14ac:dyDescent="0.25">
      <c r="A81" s="39" t="s">
        <v>61</v>
      </c>
      <c r="B81" s="39"/>
      <c r="C81" s="38" t="s">
        <v>65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15" t="str">
        <f xml:space="preserve"> CONCATENATE(LEN(Question12), " of 400 ")</f>
        <v xml:space="preserve">0 of 400 </v>
      </c>
    </row>
    <row r="82" spans="1:16" ht="55.5" customHeight="1" x14ac:dyDescent="0.25">
      <c r="A82" s="23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7"/>
    </row>
    <row r="83" spans="1:16" ht="24" customHeight="1" x14ac:dyDescent="0.25">
      <c r="A83" s="28" t="s">
        <v>3</v>
      </c>
      <c r="B83" s="28"/>
      <c r="C83" s="28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1:16" ht="6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36" customHeight="1" x14ac:dyDescent="0.25">
      <c r="A85" s="39" t="s">
        <v>57</v>
      </c>
      <c r="B85" s="39"/>
      <c r="C85" s="38" t="s">
        <v>58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15" t="str">
        <f xml:space="preserve"> CONCATENATE(LEN(Question13), " of 400 ")</f>
        <v xml:space="preserve">0 of 400 </v>
      </c>
    </row>
    <row r="86" spans="1:16" ht="57.75" customHeight="1" x14ac:dyDescent="0.25">
      <c r="A86" s="23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7"/>
    </row>
    <row r="87" spans="1:16" ht="6" customHeight="1" x14ac:dyDescent="0.25">
      <c r="A87" s="30"/>
      <c r="B87" s="30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2.75" customHeight="1" x14ac:dyDescent="0.25">
      <c r="A88" s="42" t="s">
        <v>2</v>
      </c>
      <c r="B88" s="42"/>
      <c r="C88" s="42"/>
      <c r="D88" s="40" t="s">
        <v>1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1">
        <v>3</v>
      </c>
    </row>
    <row r="89" spans="1:16" ht="13.5" customHeight="1" x14ac:dyDescent="0.25">
      <c r="A89" s="43" t="s">
        <v>0</v>
      </c>
      <c r="B89" s="43"/>
      <c r="C89" s="43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1"/>
    </row>
    <row r="90" spans="1:16" hidden="1" x14ac:dyDescent="0.25"/>
    <row r="91" spans="1:16" hidden="1" x14ac:dyDescent="0.25"/>
  </sheetData>
  <sheetProtection password="DB6B" sheet="1" objects="1" scenarios="1"/>
  <protectedRanges>
    <protectedRange sqref="F8 F10 F14 B18 B21 B25 B33 B36 J41:J52 E50:F52 B56 B58 B60 H67:H71 K71 N67:N71 B75 B79 B82 B86" name="Range1"/>
  </protectedRanges>
  <mergeCells count="104">
    <mergeCell ref="D29:O30"/>
    <mergeCell ref="P29:P30"/>
    <mergeCell ref="C32:O32"/>
    <mergeCell ref="A65:B65"/>
    <mergeCell ref="A74:B74"/>
    <mergeCell ref="A27:B27"/>
    <mergeCell ref="A32:B32"/>
    <mergeCell ref="A35:B35"/>
    <mergeCell ref="A14:E14"/>
    <mergeCell ref="F8:P8"/>
    <mergeCell ref="F10:H10"/>
    <mergeCell ref="F12:H12"/>
    <mergeCell ref="F14:H14"/>
    <mergeCell ref="B25:P25"/>
    <mergeCell ref="D23:P23"/>
    <mergeCell ref="D19:P19"/>
    <mergeCell ref="D16:P16"/>
    <mergeCell ref="A17:B17"/>
    <mergeCell ref="A20:B20"/>
    <mergeCell ref="A24:B24"/>
    <mergeCell ref="A15:P15"/>
    <mergeCell ref="B18:P18"/>
    <mergeCell ref="B21:P21"/>
    <mergeCell ref="C17:O17"/>
    <mergeCell ref="C20:O20"/>
    <mergeCell ref="A28:P28"/>
    <mergeCell ref="C27:O27"/>
    <mergeCell ref="A29:C29"/>
    <mergeCell ref="A30:C30"/>
    <mergeCell ref="A55:P55"/>
    <mergeCell ref="B56:P56"/>
    <mergeCell ref="D34:P34"/>
    <mergeCell ref="C40:F40"/>
    <mergeCell ref="C35:O35"/>
    <mergeCell ref="A54:B54"/>
    <mergeCell ref="A37:P37"/>
    <mergeCell ref="H40:K40"/>
    <mergeCell ref="C54:O54"/>
    <mergeCell ref="C39:O39"/>
    <mergeCell ref="D26:P26"/>
    <mergeCell ref="E50:F50"/>
    <mergeCell ref="E51:F51"/>
    <mergeCell ref="E52:F52"/>
    <mergeCell ref="A39:B39"/>
    <mergeCell ref="B33:P33"/>
    <mergeCell ref="B36:P36"/>
    <mergeCell ref="A3:P3"/>
    <mergeCell ref="A4:P4"/>
    <mergeCell ref="A5:P5"/>
    <mergeCell ref="A6:P6"/>
    <mergeCell ref="A7:P7"/>
    <mergeCell ref="A8:E8"/>
    <mergeCell ref="A9:P9"/>
    <mergeCell ref="I10:P10"/>
    <mergeCell ref="A11:P11"/>
    <mergeCell ref="I12:P12"/>
    <mergeCell ref="A10:E10"/>
    <mergeCell ref="A12:E12"/>
    <mergeCell ref="A22:P22"/>
    <mergeCell ref="C24:O24"/>
    <mergeCell ref="A13:P13"/>
    <mergeCell ref="I14:P14"/>
    <mergeCell ref="D88:O89"/>
    <mergeCell ref="P88:P89"/>
    <mergeCell ref="A62:C62"/>
    <mergeCell ref="A63:C63"/>
    <mergeCell ref="D70:G70"/>
    <mergeCell ref="K71:L71"/>
    <mergeCell ref="D71:G71"/>
    <mergeCell ref="A88:C88"/>
    <mergeCell ref="A89:C89"/>
    <mergeCell ref="D62:O63"/>
    <mergeCell ref="P62:P63"/>
    <mergeCell ref="A66:P66"/>
    <mergeCell ref="A67:A71"/>
    <mergeCell ref="D67:G67"/>
    <mergeCell ref="J67:M67"/>
    <mergeCell ref="P67:P71"/>
    <mergeCell ref="D68:G68"/>
    <mergeCell ref="B86:P86"/>
    <mergeCell ref="A81:B81"/>
    <mergeCell ref="A85:B85"/>
    <mergeCell ref="C85:O85"/>
    <mergeCell ref="B82:P82"/>
    <mergeCell ref="B75:P75"/>
    <mergeCell ref="B79:P79"/>
    <mergeCell ref="A83:P83"/>
    <mergeCell ref="A87:P87"/>
    <mergeCell ref="A72:P72"/>
    <mergeCell ref="A76:P76"/>
    <mergeCell ref="J68:M68"/>
    <mergeCell ref="D69:G69"/>
    <mergeCell ref="A61:P61"/>
    <mergeCell ref="A57:P57"/>
    <mergeCell ref="A59:P59"/>
    <mergeCell ref="B60:P60"/>
    <mergeCell ref="J70:M70"/>
    <mergeCell ref="C74:O74"/>
    <mergeCell ref="C78:O78"/>
    <mergeCell ref="C81:O81"/>
    <mergeCell ref="J69:M69"/>
    <mergeCell ref="A78:B78"/>
    <mergeCell ref="C65:P65"/>
    <mergeCell ref="B58:P58"/>
  </mergeCells>
  <dataValidations count="14">
    <dataValidation type="textLength" operator="lessThanOrEqual" allowBlank="1" showInputMessage="1" showErrorMessage="1" errorTitle="Response length" error="Please word your response so that it is less than 400 characters in length.  " sqref="A21 A26:C26 A33:A34 A16:C16 B34:C34 A23:C23 A19:C19">
      <formula1>400</formula1>
    </dataValidation>
    <dataValidation type="textLength" operator="lessThanOrEqual" allowBlank="1" showInputMessage="1" showErrorMessage="1" errorTitle="Response length" error="Please word your response so that it is less than 600 characters in length." sqref="A25 A36">
      <formula1>600</formula1>
    </dataValidation>
    <dataValidation type="textLength" operator="lessThanOrEqual" allowBlank="1" showInputMessage="1" showErrorMessage="1" errorTitle="Response length " error="Please word your response so that it is no more than 800 characters in length. " sqref="A79">
      <formula1>950</formula1>
    </dataValidation>
    <dataValidation type="textLength" operator="lessThanOrEqual" allowBlank="1" showInputMessage="1" showErrorMessage="1" errorTitle="Response length " error="Please word your response so that it is no more than 300 characters in length." sqref="A60 A82 A58 A56 A86">
      <formula1>300</formula1>
    </dataValidation>
    <dataValidation type="textLength" operator="lessThanOrEqual" allowBlank="1" showInputMessage="1" showErrorMessage="1" errorTitle="Response length" error="Please word your response so that it is no molre than 600 characters in length." sqref="A75">
      <formula1>600</formula1>
    </dataValidation>
    <dataValidation type="textLength" operator="lessThanOrEqual" allowBlank="1" showInputMessage="1" showErrorMessage="1" errorTitle="Response Length" error="Please re-word your response to fit in the space provided.  " sqref="B21:P21">
      <formula1>400</formula1>
    </dataValidation>
    <dataValidation type="textLength" operator="lessThanOrEqual" allowBlank="1" showInputMessage="1" showErrorMessage="1" errorTitle="Response Length" error="Please re-word your response to fit in the space provided." sqref="B18:P18 B79:P79">
      <formula1>800</formula1>
    </dataValidation>
    <dataValidation type="textLength" operator="lessThanOrEqual" allowBlank="1" showInputMessage="1" showErrorMessage="1" errorTitle="Response length" error="Please re-word your response to fit in the space provided." sqref="B25:P25 B36:P36 B75:P75">
      <formula1>600</formula1>
    </dataValidation>
    <dataValidation type="textLength" operator="lessThanOrEqual" allowBlank="1" showInputMessage="1" showErrorMessage="1" errorTitle="Response length" error="Please re-word your response to fit in the space provided." sqref="B33:P33 B82:P82 B86:P86">
      <formula1>400</formula1>
    </dataValidation>
    <dataValidation type="textLength" operator="lessThanOrEqual" allowBlank="1" showInputMessage="1" showErrorMessage="1" errorTitle="Response Length" error="Please re-word your response to fit in the space provided.  " sqref="B56:P56 B58:P58 B60:P60">
      <formula1>300</formula1>
    </dataValidation>
    <dataValidation type="list" showInputMessage="1" showErrorMessage="1" errorTitle="Invalid Response" error="'Yes' and 'No' are the only valid responses._x000a_" sqref="H67:H71 N67:N71">
      <formula1>OptionList</formula1>
    </dataValidation>
    <dataValidation type="list" allowBlank="1" showInputMessage="1" showErrorMessage="1" sqref="J41:J52">
      <formula1>direct</formula1>
    </dataValidation>
    <dataValidation type="list" allowBlank="1" showInputMessage="1" showErrorMessage="1" sqref="F8:P8">
      <formula1>gname</formula1>
    </dataValidation>
    <dataValidation type="list" allowBlank="1" showInputMessage="1" showErrorMessage="1" sqref="F10:H10">
      <formula1>gnum</formula1>
    </dataValidation>
  </dataValidations>
  <pageMargins left="0.49" right="0.48" top="0.39583333333333298" bottom="0.39583333333333298" header="0.3" footer="0.3"/>
  <pageSetup orientation="portrait" horizontalDpi="4294967293" verticalDpi="4294967293" r:id="rId1"/>
  <rowBreaks count="1" manualBreakCount="1">
    <brk id="3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[1]OptionList!#REF!</xm:f>
          </x14:formula1>
          <xm:sqref>M53 I53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84"/>
  <sheetViews>
    <sheetView workbookViewId="0">
      <selection activeCell="A11" sqref="A11"/>
    </sheetView>
  </sheetViews>
  <sheetFormatPr defaultRowHeight="15" x14ac:dyDescent="0.25"/>
  <cols>
    <col min="3" max="3" width="74.5703125" bestFit="1" customWidth="1"/>
    <col min="4" max="4" width="19.42578125" customWidth="1"/>
  </cols>
  <sheetData>
    <row r="1" spans="1:4" x14ac:dyDescent="0.25">
      <c r="A1" t="s">
        <v>6</v>
      </c>
      <c r="C1" t="s">
        <v>71</v>
      </c>
      <c r="D1" t="s">
        <v>371</v>
      </c>
    </row>
    <row r="2" spans="1:4" x14ac:dyDescent="0.25">
      <c r="A2" t="s">
        <v>66</v>
      </c>
      <c r="C2" t="s">
        <v>72</v>
      </c>
      <c r="D2" t="s">
        <v>372</v>
      </c>
    </row>
    <row r="3" spans="1:4" x14ac:dyDescent="0.25">
      <c r="C3" t="s">
        <v>73</v>
      </c>
      <c r="D3" t="s">
        <v>373</v>
      </c>
    </row>
    <row r="4" spans="1:4" x14ac:dyDescent="0.25">
      <c r="A4" t="s">
        <v>67</v>
      </c>
      <c r="C4" t="s">
        <v>74</v>
      </c>
      <c r="D4" t="s">
        <v>374</v>
      </c>
    </row>
    <row r="5" spans="1:4" x14ac:dyDescent="0.25">
      <c r="A5" t="s">
        <v>68</v>
      </c>
      <c r="C5" t="s">
        <v>75</v>
      </c>
      <c r="D5" t="s">
        <v>375</v>
      </c>
    </row>
    <row r="6" spans="1:4" x14ac:dyDescent="0.25">
      <c r="A6" t="s">
        <v>69</v>
      </c>
      <c r="C6" t="s">
        <v>76</v>
      </c>
      <c r="D6" t="s">
        <v>376</v>
      </c>
    </row>
    <row r="7" spans="1:4" x14ac:dyDescent="0.25">
      <c r="C7" t="s">
        <v>77</v>
      </c>
      <c r="D7" t="s">
        <v>377</v>
      </c>
    </row>
    <row r="8" spans="1:4" x14ac:dyDescent="0.25">
      <c r="C8" t="s">
        <v>78</v>
      </c>
      <c r="D8" t="s">
        <v>378</v>
      </c>
    </row>
    <row r="9" spans="1:4" x14ac:dyDescent="0.25">
      <c r="C9" t="s">
        <v>79</v>
      </c>
      <c r="D9" t="s">
        <v>379</v>
      </c>
    </row>
    <row r="10" spans="1:4" x14ac:dyDescent="0.25">
      <c r="C10" t="s">
        <v>80</v>
      </c>
      <c r="D10" t="s">
        <v>380</v>
      </c>
    </row>
    <row r="11" spans="1:4" x14ac:dyDescent="0.25">
      <c r="C11" t="s">
        <v>81</v>
      </c>
      <c r="D11" t="s">
        <v>381</v>
      </c>
    </row>
    <row r="12" spans="1:4" x14ac:dyDescent="0.25">
      <c r="C12" t="s">
        <v>82</v>
      </c>
      <c r="D12" t="s">
        <v>382</v>
      </c>
    </row>
    <row r="13" spans="1:4" x14ac:dyDescent="0.25">
      <c r="C13" t="s">
        <v>83</v>
      </c>
      <c r="D13" t="s">
        <v>383</v>
      </c>
    </row>
    <row r="14" spans="1:4" x14ac:dyDescent="0.25">
      <c r="C14" t="s">
        <v>84</v>
      </c>
      <c r="D14" t="s">
        <v>384</v>
      </c>
    </row>
    <row r="15" spans="1:4" x14ac:dyDescent="0.25">
      <c r="C15" t="s">
        <v>85</v>
      </c>
      <c r="D15" t="s">
        <v>385</v>
      </c>
    </row>
    <row r="16" spans="1:4" x14ac:dyDescent="0.25">
      <c r="C16" t="s">
        <v>86</v>
      </c>
      <c r="D16" t="s">
        <v>386</v>
      </c>
    </row>
    <row r="17" spans="3:4" x14ac:dyDescent="0.25">
      <c r="C17" t="s">
        <v>87</v>
      </c>
      <c r="D17" t="s">
        <v>387</v>
      </c>
    </row>
    <row r="18" spans="3:4" x14ac:dyDescent="0.25">
      <c r="C18" t="s">
        <v>88</v>
      </c>
      <c r="D18" t="s">
        <v>388</v>
      </c>
    </row>
    <row r="19" spans="3:4" x14ac:dyDescent="0.25">
      <c r="C19" t="s">
        <v>89</v>
      </c>
      <c r="D19" t="s">
        <v>389</v>
      </c>
    </row>
    <row r="20" spans="3:4" x14ac:dyDescent="0.25">
      <c r="C20" t="s">
        <v>90</v>
      </c>
      <c r="D20" t="s">
        <v>390</v>
      </c>
    </row>
    <row r="21" spans="3:4" x14ac:dyDescent="0.25">
      <c r="C21" t="s">
        <v>91</v>
      </c>
      <c r="D21" t="s">
        <v>391</v>
      </c>
    </row>
    <row r="22" spans="3:4" x14ac:dyDescent="0.25">
      <c r="C22" t="s">
        <v>92</v>
      </c>
      <c r="D22" t="s">
        <v>392</v>
      </c>
    </row>
    <row r="23" spans="3:4" x14ac:dyDescent="0.25">
      <c r="C23" t="s">
        <v>93</v>
      </c>
      <c r="D23" t="s">
        <v>393</v>
      </c>
    </row>
    <row r="24" spans="3:4" x14ac:dyDescent="0.25">
      <c r="C24" t="s">
        <v>94</v>
      </c>
      <c r="D24" t="s">
        <v>394</v>
      </c>
    </row>
    <row r="25" spans="3:4" x14ac:dyDescent="0.25">
      <c r="C25" t="s">
        <v>95</v>
      </c>
      <c r="D25" t="s">
        <v>395</v>
      </c>
    </row>
    <row r="26" spans="3:4" x14ac:dyDescent="0.25">
      <c r="C26" t="s">
        <v>96</v>
      </c>
      <c r="D26" t="s">
        <v>396</v>
      </c>
    </row>
    <row r="27" spans="3:4" x14ac:dyDescent="0.25">
      <c r="C27" t="s">
        <v>97</v>
      </c>
      <c r="D27" t="s">
        <v>397</v>
      </c>
    </row>
    <row r="28" spans="3:4" x14ac:dyDescent="0.25">
      <c r="C28" t="s">
        <v>97</v>
      </c>
      <c r="D28" t="s">
        <v>398</v>
      </c>
    </row>
    <row r="29" spans="3:4" x14ac:dyDescent="0.25">
      <c r="C29" t="s">
        <v>98</v>
      </c>
      <c r="D29" t="s">
        <v>399</v>
      </c>
    </row>
    <row r="30" spans="3:4" x14ac:dyDescent="0.25">
      <c r="C30" t="s">
        <v>99</v>
      </c>
      <c r="D30" t="s">
        <v>400</v>
      </c>
    </row>
    <row r="31" spans="3:4" x14ac:dyDescent="0.25">
      <c r="C31" t="s">
        <v>100</v>
      </c>
      <c r="D31" t="s">
        <v>401</v>
      </c>
    </row>
    <row r="32" spans="3:4" x14ac:dyDescent="0.25">
      <c r="C32" t="s">
        <v>101</v>
      </c>
      <c r="D32" t="s">
        <v>402</v>
      </c>
    </row>
    <row r="33" spans="3:4" x14ac:dyDescent="0.25">
      <c r="C33" t="s">
        <v>102</v>
      </c>
      <c r="D33" t="s">
        <v>403</v>
      </c>
    </row>
    <row r="34" spans="3:4" x14ac:dyDescent="0.25">
      <c r="C34" t="s">
        <v>103</v>
      </c>
      <c r="D34" t="s">
        <v>404</v>
      </c>
    </row>
    <row r="35" spans="3:4" x14ac:dyDescent="0.25">
      <c r="C35" t="s">
        <v>104</v>
      </c>
      <c r="D35" t="s">
        <v>405</v>
      </c>
    </row>
    <row r="36" spans="3:4" x14ac:dyDescent="0.25">
      <c r="C36" t="s">
        <v>105</v>
      </c>
      <c r="D36" t="s">
        <v>406</v>
      </c>
    </row>
    <row r="37" spans="3:4" x14ac:dyDescent="0.25">
      <c r="C37" t="s">
        <v>106</v>
      </c>
      <c r="D37" t="s">
        <v>407</v>
      </c>
    </row>
    <row r="38" spans="3:4" x14ac:dyDescent="0.25">
      <c r="C38" t="s">
        <v>107</v>
      </c>
      <c r="D38" t="s">
        <v>408</v>
      </c>
    </row>
    <row r="39" spans="3:4" x14ac:dyDescent="0.25">
      <c r="C39" t="s">
        <v>108</v>
      </c>
      <c r="D39" t="s">
        <v>409</v>
      </c>
    </row>
    <row r="40" spans="3:4" x14ac:dyDescent="0.25">
      <c r="C40" t="s">
        <v>109</v>
      </c>
      <c r="D40" t="s">
        <v>410</v>
      </c>
    </row>
    <row r="41" spans="3:4" x14ac:dyDescent="0.25">
      <c r="C41" t="s">
        <v>110</v>
      </c>
      <c r="D41" t="s">
        <v>411</v>
      </c>
    </row>
    <row r="42" spans="3:4" x14ac:dyDescent="0.25">
      <c r="C42" t="s">
        <v>111</v>
      </c>
      <c r="D42" t="s">
        <v>412</v>
      </c>
    </row>
    <row r="43" spans="3:4" x14ac:dyDescent="0.25">
      <c r="C43" t="s">
        <v>112</v>
      </c>
      <c r="D43" t="s">
        <v>413</v>
      </c>
    </row>
    <row r="44" spans="3:4" x14ac:dyDescent="0.25">
      <c r="C44" t="s">
        <v>113</v>
      </c>
      <c r="D44" t="s">
        <v>414</v>
      </c>
    </row>
    <row r="45" spans="3:4" x14ac:dyDescent="0.25">
      <c r="C45" t="s">
        <v>114</v>
      </c>
      <c r="D45" t="s">
        <v>415</v>
      </c>
    </row>
    <row r="46" spans="3:4" x14ac:dyDescent="0.25">
      <c r="C46" t="s">
        <v>115</v>
      </c>
      <c r="D46" t="s">
        <v>416</v>
      </c>
    </row>
    <row r="47" spans="3:4" x14ac:dyDescent="0.25">
      <c r="C47" t="s">
        <v>116</v>
      </c>
      <c r="D47" t="s">
        <v>417</v>
      </c>
    </row>
    <row r="48" spans="3:4" x14ac:dyDescent="0.25">
      <c r="C48" t="s">
        <v>117</v>
      </c>
      <c r="D48" t="s">
        <v>418</v>
      </c>
    </row>
    <row r="49" spans="3:4" x14ac:dyDescent="0.25">
      <c r="C49" t="s">
        <v>118</v>
      </c>
      <c r="D49" t="s">
        <v>419</v>
      </c>
    </row>
    <row r="50" spans="3:4" x14ac:dyDescent="0.25">
      <c r="C50" t="s">
        <v>119</v>
      </c>
      <c r="D50" t="s">
        <v>420</v>
      </c>
    </row>
    <row r="51" spans="3:4" x14ac:dyDescent="0.25">
      <c r="C51" t="s">
        <v>120</v>
      </c>
      <c r="D51" t="s">
        <v>421</v>
      </c>
    </row>
    <row r="52" spans="3:4" x14ac:dyDescent="0.25">
      <c r="C52" t="s">
        <v>121</v>
      </c>
      <c r="D52" t="s">
        <v>422</v>
      </c>
    </row>
    <row r="53" spans="3:4" x14ac:dyDescent="0.25">
      <c r="C53" t="s">
        <v>122</v>
      </c>
      <c r="D53" t="s">
        <v>423</v>
      </c>
    </row>
    <row r="54" spans="3:4" x14ac:dyDescent="0.25">
      <c r="C54" t="s">
        <v>123</v>
      </c>
      <c r="D54" t="s">
        <v>424</v>
      </c>
    </row>
    <row r="55" spans="3:4" x14ac:dyDescent="0.25">
      <c r="C55" t="s">
        <v>124</v>
      </c>
      <c r="D55" t="s">
        <v>425</v>
      </c>
    </row>
    <row r="56" spans="3:4" x14ac:dyDescent="0.25">
      <c r="C56" t="s">
        <v>125</v>
      </c>
      <c r="D56" t="s">
        <v>426</v>
      </c>
    </row>
    <row r="57" spans="3:4" x14ac:dyDescent="0.25">
      <c r="C57" t="s">
        <v>126</v>
      </c>
      <c r="D57" t="s">
        <v>427</v>
      </c>
    </row>
    <row r="58" spans="3:4" x14ac:dyDescent="0.25">
      <c r="C58" t="s">
        <v>127</v>
      </c>
      <c r="D58" t="s">
        <v>428</v>
      </c>
    </row>
    <row r="59" spans="3:4" x14ac:dyDescent="0.25">
      <c r="C59" t="s">
        <v>128</v>
      </c>
      <c r="D59" t="s">
        <v>429</v>
      </c>
    </row>
    <row r="60" spans="3:4" x14ac:dyDescent="0.25">
      <c r="C60" t="s">
        <v>129</v>
      </c>
      <c r="D60" t="s">
        <v>430</v>
      </c>
    </row>
    <row r="61" spans="3:4" x14ac:dyDescent="0.25">
      <c r="C61" t="s">
        <v>130</v>
      </c>
      <c r="D61" t="s">
        <v>431</v>
      </c>
    </row>
    <row r="62" spans="3:4" x14ac:dyDescent="0.25">
      <c r="C62" t="s">
        <v>131</v>
      </c>
      <c r="D62" t="s">
        <v>432</v>
      </c>
    </row>
    <row r="63" spans="3:4" x14ac:dyDescent="0.25">
      <c r="C63" t="s">
        <v>132</v>
      </c>
      <c r="D63" t="s">
        <v>433</v>
      </c>
    </row>
    <row r="64" spans="3:4" x14ac:dyDescent="0.25">
      <c r="C64" t="s">
        <v>133</v>
      </c>
      <c r="D64" t="s">
        <v>434</v>
      </c>
    </row>
    <row r="65" spans="3:4" x14ac:dyDescent="0.25">
      <c r="C65" t="s">
        <v>134</v>
      </c>
      <c r="D65" t="s">
        <v>435</v>
      </c>
    </row>
    <row r="66" spans="3:4" x14ac:dyDescent="0.25">
      <c r="C66" t="s">
        <v>135</v>
      </c>
      <c r="D66" t="s">
        <v>436</v>
      </c>
    </row>
    <row r="67" spans="3:4" x14ac:dyDescent="0.25">
      <c r="C67" t="s">
        <v>136</v>
      </c>
      <c r="D67" t="s">
        <v>437</v>
      </c>
    </row>
    <row r="68" spans="3:4" x14ac:dyDescent="0.25">
      <c r="C68" t="s">
        <v>137</v>
      </c>
      <c r="D68" t="s">
        <v>438</v>
      </c>
    </row>
    <row r="69" spans="3:4" x14ac:dyDescent="0.25">
      <c r="C69" t="s">
        <v>138</v>
      </c>
      <c r="D69" t="s">
        <v>439</v>
      </c>
    </row>
    <row r="70" spans="3:4" x14ac:dyDescent="0.25">
      <c r="C70" t="s">
        <v>139</v>
      </c>
      <c r="D70" t="s">
        <v>440</v>
      </c>
    </row>
    <row r="71" spans="3:4" x14ac:dyDescent="0.25">
      <c r="C71" t="s">
        <v>140</v>
      </c>
      <c r="D71" t="s">
        <v>441</v>
      </c>
    </row>
    <row r="72" spans="3:4" x14ac:dyDescent="0.25">
      <c r="C72" t="s">
        <v>141</v>
      </c>
      <c r="D72" t="s">
        <v>442</v>
      </c>
    </row>
    <row r="73" spans="3:4" x14ac:dyDescent="0.25">
      <c r="C73" t="s">
        <v>142</v>
      </c>
      <c r="D73" t="s">
        <v>443</v>
      </c>
    </row>
    <row r="74" spans="3:4" x14ac:dyDescent="0.25">
      <c r="C74" t="s">
        <v>143</v>
      </c>
      <c r="D74" t="s">
        <v>444</v>
      </c>
    </row>
    <row r="75" spans="3:4" x14ac:dyDescent="0.25">
      <c r="C75" t="s">
        <v>144</v>
      </c>
      <c r="D75" t="s">
        <v>445</v>
      </c>
    </row>
    <row r="76" spans="3:4" x14ac:dyDescent="0.25">
      <c r="C76" t="s">
        <v>145</v>
      </c>
      <c r="D76" t="s">
        <v>446</v>
      </c>
    </row>
    <row r="77" spans="3:4" x14ac:dyDescent="0.25">
      <c r="C77" t="s">
        <v>146</v>
      </c>
      <c r="D77" t="s">
        <v>447</v>
      </c>
    </row>
    <row r="78" spans="3:4" x14ac:dyDescent="0.25">
      <c r="C78" t="s">
        <v>147</v>
      </c>
      <c r="D78" t="s">
        <v>448</v>
      </c>
    </row>
    <row r="79" spans="3:4" x14ac:dyDescent="0.25">
      <c r="C79" t="s">
        <v>148</v>
      </c>
      <c r="D79" t="s">
        <v>449</v>
      </c>
    </row>
    <row r="80" spans="3:4" x14ac:dyDescent="0.25">
      <c r="C80" t="s">
        <v>149</v>
      </c>
      <c r="D80" t="s">
        <v>450</v>
      </c>
    </row>
    <row r="81" spans="3:4" x14ac:dyDescent="0.25">
      <c r="C81" t="s">
        <v>150</v>
      </c>
      <c r="D81" t="s">
        <v>451</v>
      </c>
    </row>
    <row r="82" spans="3:4" x14ac:dyDescent="0.25">
      <c r="C82" t="s">
        <v>151</v>
      </c>
      <c r="D82" t="s">
        <v>452</v>
      </c>
    </row>
    <row r="83" spans="3:4" x14ac:dyDescent="0.25">
      <c r="C83" t="s">
        <v>152</v>
      </c>
      <c r="D83" t="s">
        <v>453</v>
      </c>
    </row>
    <row r="84" spans="3:4" x14ac:dyDescent="0.25">
      <c r="C84" t="s">
        <v>153</v>
      </c>
      <c r="D84" t="s">
        <v>454</v>
      </c>
    </row>
    <row r="85" spans="3:4" x14ac:dyDescent="0.25">
      <c r="C85" t="s">
        <v>154</v>
      </c>
      <c r="D85" t="s">
        <v>455</v>
      </c>
    </row>
    <row r="86" spans="3:4" x14ac:dyDescent="0.25">
      <c r="C86" t="s">
        <v>155</v>
      </c>
      <c r="D86" t="s">
        <v>456</v>
      </c>
    </row>
    <row r="87" spans="3:4" x14ac:dyDescent="0.25">
      <c r="C87" t="s">
        <v>156</v>
      </c>
      <c r="D87" t="s">
        <v>457</v>
      </c>
    </row>
    <row r="88" spans="3:4" x14ac:dyDescent="0.25">
      <c r="C88" t="s">
        <v>157</v>
      </c>
      <c r="D88" t="s">
        <v>458</v>
      </c>
    </row>
    <row r="89" spans="3:4" x14ac:dyDescent="0.25">
      <c r="C89" t="s">
        <v>158</v>
      </c>
      <c r="D89" t="s">
        <v>459</v>
      </c>
    </row>
    <row r="90" spans="3:4" x14ac:dyDescent="0.25">
      <c r="C90" t="s">
        <v>159</v>
      </c>
      <c r="D90" t="s">
        <v>460</v>
      </c>
    </row>
    <row r="91" spans="3:4" x14ac:dyDescent="0.25">
      <c r="C91" t="s">
        <v>160</v>
      </c>
      <c r="D91" t="s">
        <v>461</v>
      </c>
    </row>
    <row r="92" spans="3:4" x14ac:dyDescent="0.25">
      <c r="C92" t="s">
        <v>161</v>
      </c>
      <c r="D92" t="s">
        <v>462</v>
      </c>
    </row>
    <row r="93" spans="3:4" x14ac:dyDescent="0.25">
      <c r="C93" t="s">
        <v>162</v>
      </c>
      <c r="D93" t="s">
        <v>463</v>
      </c>
    </row>
    <row r="94" spans="3:4" x14ac:dyDescent="0.25">
      <c r="C94" t="s">
        <v>163</v>
      </c>
      <c r="D94" t="s">
        <v>464</v>
      </c>
    </row>
    <row r="95" spans="3:4" x14ac:dyDescent="0.25">
      <c r="C95" t="s">
        <v>164</v>
      </c>
      <c r="D95" t="s">
        <v>465</v>
      </c>
    </row>
    <row r="96" spans="3:4" x14ac:dyDescent="0.25">
      <c r="C96" t="s">
        <v>165</v>
      </c>
      <c r="D96" t="s">
        <v>466</v>
      </c>
    </row>
    <row r="97" spans="3:4" x14ac:dyDescent="0.25">
      <c r="C97" t="s">
        <v>166</v>
      </c>
      <c r="D97" t="s">
        <v>467</v>
      </c>
    </row>
    <row r="98" spans="3:4" x14ac:dyDescent="0.25">
      <c r="C98" t="s">
        <v>167</v>
      </c>
      <c r="D98" t="s">
        <v>468</v>
      </c>
    </row>
    <row r="99" spans="3:4" x14ac:dyDescent="0.25">
      <c r="C99" t="s">
        <v>168</v>
      </c>
      <c r="D99" t="s">
        <v>469</v>
      </c>
    </row>
    <row r="100" spans="3:4" x14ac:dyDescent="0.25">
      <c r="C100" t="s">
        <v>169</v>
      </c>
      <c r="D100" t="s">
        <v>470</v>
      </c>
    </row>
    <row r="101" spans="3:4" x14ac:dyDescent="0.25">
      <c r="C101" t="s">
        <v>170</v>
      </c>
      <c r="D101" t="s">
        <v>471</v>
      </c>
    </row>
    <row r="102" spans="3:4" x14ac:dyDescent="0.25">
      <c r="C102" t="s">
        <v>171</v>
      </c>
      <c r="D102" t="s">
        <v>472</v>
      </c>
    </row>
    <row r="103" spans="3:4" x14ac:dyDescent="0.25">
      <c r="C103" t="s">
        <v>172</v>
      </c>
      <c r="D103" t="s">
        <v>473</v>
      </c>
    </row>
    <row r="104" spans="3:4" x14ac:dyDescent="0.25">
      <c r="C104" t="s">
        <v>173</v>
      </c>
      <c r="D104" t="s">
        <v>474</v>
      </c>
    </row>
    <row r="105" spans="3:4" x14ac:dyDescent="0.25">
      <c r="C105" t="s">
        <v>174</v>
      </c>
      <c r="D105" t="s">
        <v>475</v>
      </c>
    </row>
    <row r="106" spans="3:4" x14ac:dyDescent="0.25">
      <c r="C106" t="s">
        <v>175</v>
      </c>
      <c r="D106" t="s">
        <v>476</v>
      </c>
    </row>
    <row r="107" spans="3:4" x14ac:dyDescent="0.25">
      <c r="C107" t="s">
        <v>176</v>
      </c>
      <c r="D107" t="s">
        <v>477</v>
      </c>
    </row>
    <row r="108" spans="3:4" x14ac:dyDescent="0.25">
      <c r="C108" t="s">
        <v>177</v>
      </c>
      <c r="D108" t="s">
        <v>478</v>
      </c>
    </row>
    <row r="109" spans="3:4" x14ac:dyDescent="0.25">
      <c r="C109" t="s">
        <v>178</v>
      </c>
      <c r="D109" t="s">
        <v>479</v>
      </c>
    </row>
    <row r="110" spans="3:4" x14ac:dyDescent="0.25">
      <c r="C110" t="s">
        <v>179</v>
      </c>
      <c r="D110" t="s">
        <v>480</v>
      </c>
    </row>
    <row r="111" spans="3:4" x14ac:dyDescent="0.25">
      <c r="C111" t="s">
        <v>180</v>
      </c>
      <c r="D111" t="s">
        <v>481</v>
      </c>
    </row>
    <row r="112" spans="3:4" x14ac:dyDescent="0.25">
      <c r="C112" t="s">
        <v>181</v>
      </c>
      <c r="D112" t="s">
        <v>482</v>
      </c>
    </row>
    <row r="113" spans="3:4" x14ac:dyDescent="0.25">
      <c r="C113" t="s">
        <v>182</v>
      </c>
      <c r="D113" t="s">
        <v>483</v>
      </c>
    </row>
    <row r="114" spans="3:4" x14ac:dyDescent="0.25">
      <c r="C114" t="s">
        <v>183</v>
      </c>
      <c r="D114" t="s">
        <v>484</v>
      </c>
    </row>
    <row r="115" spans="3:4" x14ac:dyDescent="0.25">
      <c r="C115" t="s">
        <v>184</v>
      </c>
      <c r="D115" t="s">
        <v>485</v>
      </c>
    </row>
    <row r="116" spans="3:4" x14ac:dyDescent="0.25">
      <c r="C116" t="s">
        <v>185</v>
      </c>
      <c r="D116" t="s">
        <v>486</v>
      </c>
    </row>
    <row r="117" spans="3:4" x14ac:dyDescent="0.25">
      <c r="C117" t="s">
        <v>186</v>
      </c>
      <c r="D117" t="s">
        <v>487</v>
      </c>
    </row>
    <row r="118" spans="3:4" x14ac:dyDescent="0.25">
      <c r="C118" t="s">
        <v>187</v>
      </c>
      <c r="D118" t="s">
        <v>488</v>
      </c>
    </row>
    <row r="119" spans="3:4" x14ac:dyDescent="0.25">
      <c r="C119" t="s">
        <v>188</v>
      </c>
      <c r="D119" t="s">
        <v>489</v>
      </c>
    </row>
    <row r="120" spans="3:4" x14ac:dyDescent="0.25">
      <c r="C120" t="s">
        <v>189</v>
      </c>
      <c r="D120" t="s">
        <v>490</v>
      </c>
    </row>
    <row r="121" spans="3:4" x14ac:dyDescent="0.25">
      <c r="C121" t="s">
        <v>190</v>
      </c>
      <c r="D121" t="s">
        <v>491</v>
      </c>
    </row>
    <row r="122" spans="3:4" x14ac:dyDescent="0.25">
      <c r="C122" t="s">
        <v>191</v>
      </c>
      <c r="D122" t="s">
        <v>492</v>
      </c>
    </row>
    <row r="123" spans="3:4" x14ac:dyDescent="0.25">
      <c r="C123" t="s">
        <v>192</v>
      </c>
      <c r="D123" t="s">
        <v>493</v>
      </c>
    </row>
    <row r="124" spans="3:4" x14ac:dyDescent="0.25">
      <c r="C124" t="s">
        <v>193</v>
      </c>
      <c r="D124" t="s">
        <v>494</v>
      </c>
    </row>
    <row r="125" spans="3:4" x14ac:dyDescent="0.25">
      <c r="C125" t="s">
        <v>194</v>
      </c>
      <c r="D125" t="s">
        <v>495</v>
      </c>
    </row>
    <row r="126" spans="3:4" x14ac:dyDescent="0.25">
      <c r="C126" t="s">
        <v>195</v>
      </c>
      <c r="D126" t="s">
        <v>496</v>
      </c>
    </row>
    <row r="127" spans="3:4" x14ac:dyDescent="0.25">
      <c r="C127" t="s">
        <v>196</v>
      </c>
      <c r="D127" t="s">
        <v>497</v>
      </c>
    </row>
    <row r="128" spans="3:4" x14ac:dyDescent="0.25">
      <c r="C128" t="s">
        <v>197</v>
      </c>
      <c r="D128" t="s">
        <v>498</v>
      </c>
    </row>
    <row r="129" spans="3:4" x14ac:dyDescent="0.25">
      <c r="C129" t="s">
        <v>198</v>
      </c>
      <c r="D129" t="s">
        <v>499</v>
      </c>
    </row>
    <row r="130" spans="3:4" x14ac:dyDescent="0.25">
      <c r="C130" t="s">
        <v>199</v>
      </c>
      <c r="D130" t="s">
        <v>500</v>
      </c>
    </row>
    <row r="131" spans="3:4" x14ac:dyDescent="0.25">
      <c r="C131" t="s">
        <v>200</v>
      </c>
      <c r="D131" t="s">
        <v>501</v>
      </c>
    </row>
    <row r="132" spans="3:4" x14ac:dyDescent="0.25">
      <c r="C132" t="s">
        <v>201</v>
      </c>
      <c r="D132" t="s">
        <v>502</v>
      </c>
    </row>
    <row r="133" spans="3:4" x14ac:dyDescent="0.25">
      <c r="C133" t="s">
        <v>202</v>
      </c>
      <c r="D133" t="s">
        <v>503</v>
      </c>
    </row>
    <row r="134" spans="3:4" x14ac:dyDescent="0.25">
      <c r="C134" t="s">
        <v>203</v>
      </c>
      <c r="D134" t="s">
        <v>504</v>
      </c>
    </row>
    <row r="135" spans="3:4" x14ac:dyDescent="0.25">
      <c r="C135" t="s">
        <v>204</v>
      </c>
      <c r="D135" t="s">
        <v>505</v>
      </c>
    </row>
    <row r="136" spans="3:4" x14ac:dyDescent="0.25">
      <c r="C136" t="s">
        <v>205</v>
      </c>
      <c r="D136" t="s">
        <v>506</v>
      </c>
    </row>
    <row r="137" spans="3:4" x14ac:dyDescent="0.25">
      <c r="C137" t="s">
        <v>206</v>
      </c>
      <c r="D137" t="s">
        <v>507</v>
      </c>
    </row>
    <row r="138" spans="3:4" x14ac:dyDescent="0.25">
      <c r="C138" t="s">
        <v>207</v>
      </c>
      <c r="D138" t="s">
        <v>508</v>
      </c>
    </row>
    <row r="139" spans="3:4" x14ac:dyDescent="0.25">
      <c r="C139" t="s">
        <v>208</v>
      </c>
      <c r="D139" t="s">
        <v>509</v>
      </c>
    </row>
    <row r="140" spans="3:4" x14ac:dyDescent="0.25">
      <c r="C140" t="s">
        <v>209</v>
      </c>
      <c r="D140" t="s">
        <v>510</v>
      </c>
    </row>
    <row r="141" spans="3:4" x14ac:dyDescent="0.25">
      <c r="C141" t="s">
        <v>210</v>
      </c>
      <c r="D141" t="s">
        <v>511</v>
      </c>
    </row>
    <row r="142" spans="3:4" x14ac:dyDescent="0.25">
      <c r="C142" t="s">
        <v>211</v>
      </c>
      <c r="D142" t="s">
        <v>512</v>
      </c>
    </row>
    <row r="143" spans="3:4" x14ac:dyDescent="0.25">
      <c r="C143" t="s">
        <v>212</v>
      </c>
      <c r="D143" t="s">
        <v>513</v>
      </c>
    </row>
    <row r="144" spans="3:4" x14ac:dyDescent="0.25">
      <c r="C144" t="s">
        <v>213</v>
      </c>
      <c r="D144" t="s">
        <v>514</v>
      </c>
    </row>
    <row r="145" spans="3:4" x14ac:dyDescent="0.25">
      <c r="C145" t="s">
        <v>214</v>
      </c>
      <c r="D145" t="s">
        <v>515</v>
      </c>
    </row>
    <row r="146" spans="3:4" x14ac:dyDescent="0.25">
      <c r="C146" t="s">
        <v>215</v>
      </c>
      <c r="D146" t="s">
        <v>516</v>
      </c>
    </row>
    <row r="147" spans="3:4" x14ac:dyDescent="0.25">
      <c r="C147" t="s">
        <v>216</v>
      </c>
      <c r="D147" t="s">
        <v>517</v>
      </c>
    </row>
    <row r="148" spans="3:4" x14ac:dyDescent="0.25">
      <c r="C148" t="s">
        <v>217</v>
      </c>
      <c r="D148" t="s">
        <v>518</v>
      </c>
    </row>
    <row r="149" spans="3:4" x14ac:dyDescent="0.25">
      <c r="C149" t="s">
        <v>218</v>
      </c>
      <c r="D149" t="s">
        <v>519</v>
      </c>
    </row>
    <row r="150" spans="3:4" x14ac:dyDescent="0.25">
      <c r="C150" t="s">
        <v>219</v>
      </c>
      <c r="D150" t="s">
        <v>520</v>
      </c>
    </row>
    <row r="151" spans="3:4" x14ac:dyDescent="0.25">
      <c r="C151" t="s">
        <v>220</v>
      </c>
      <c r="D151" t="s">
        <v>521</v>
      </c>
    </row>
    <row r="152" spans="3:4" x14ac:dyDescent="0.25">
      <c r="C152" t="s">
        <v>221</v>
      </c>
      <c r="D152" t="s">
        <v>522</v>
      </c>
    </row>
    <row r="153" spans="3:4" x14ac:dyDescent="0.25">
      <c r="C153" t="s">
        <v>222</v>
      </c>
      <c r="D153" t="s">
        <v>523</v>
      </c>
    </row>
    <row r="154" spans="3:4" x14ac:dyDescent="0.25">
      <c r="C154" t="s">
        <v>223</v>
      </c>
      <c r="D154" t="s">
        <v>524</v>
      </c>
    </row>
    <row r="155" spans="3:4" x14ac:dyDescent="0.25">
      <c r="C155" t="s">
        <v>224</v>
      </c>
      <c r="D155" t="s">
        <v>525</v>
      </c>
    </row>
    <row r="156" spans="3:4" x14ac:dyDescent="0.25">
      <c r="C156" t="s">
        <v>225</v>
      </c>
      <c r="D156" t="s">
        <v>526</v>
      </c>
    </row>
    <row r="157" spans="3:4" x14ac:dyDescent="0.25">
      <c r="C157" t="s">
        <v>226</v>
      </c>
      <c r="D157" t="s">
        <v>527</v>
      </c>
    </row>
    <row r="158" spans="3:4" x14ac:dyDescent="0.25">
      <c r="C158" t="s">
        <v>227</v>
      </c>
      <c r="D158" t="s">
        <v>528</v>
      </c>
    </row>
    <row r="159" spans="3:4" x14ac:dyDescent="0.25">
      <c r="C159" t="s">
        <v>228</v>
      </c>
      <c r="D159" t="s">
        <v>529</v>
      </c>
    </row>
    <row r="160" spans="3:4" x14ac:dyDescent="0.25">
      <c r="C160" t="s">
        <v>229</v>
      </c>
      <c r="D160" t="s">
        <v>530</v>
      </c>
    </row>
    <row r="161" spans="3:4" x14ac:dyDescent="0.25">
      <c r="C161" t="s">
        <v>230</v>
      </c>
      <c r="D161" t="s">
        <v>531</v>
      </c>
    </row>
    <row r="162" spans="3:4" x14ac:dyDescent="0.25">
      <c r="C162" t="s">
        <v>231</v>
      </c>
      <c r="D162" t="s">
        <v>532</v>
      </c>
    </row>
    <row r="163" spans="3:4" x14ac:dyDescent="0.25">
      <c r="C163" t="s">
        <v>232</v>
      </c>
      <c r="D163" t="s">
        <v>533</v>
      </c>
    </row>
    <row r="164" spans="3:4" x14ac:dyDescent="0.25">
      <c r="C164" t="s">
        <v>233</v>
      </c>
      <c r="D164" t="s">
        <v>534</v>
      </c>
    </row>
    <row r="165" spans="3:4" x14ac:dyDescent="0.25">
      <c r="C165" t="s">
        <v>234</v>
      </c>
      <c r="D165" t="s">
        <v>535</v>
      </c>
    </row>
    <row r="166" spans="3:4" x14ac:dyDescent="0.25">
      <c r="C166" t="s">
        <v>235</v>
      </c>
      <c r="D166" t="s">
        <v>536</v>
      </c>
    </row>
    <row r="167" spans="3:4" x14ac:dyDescent="0.25">
      <c r="C167" t="s">
        <v>236</v>
      </c>
      <c r="D167" t="s">
        <v>537</v>
      </c>
    </row>
    <row r="168" spans="3:4" x14ac:dyDescent="0.25">
      <c r="C168" t="s">
        <v>237</v>
      </c>
      <c r="D168" t="s">
        <v>538</v>
      </c>
    </row>
    <row r="169" spans="3:4" x14ac:dyDescent="0.25">
      <c r="C169" t="s">
        <v>238</v>
      </c>
      <c r="D169" t="s">
        <v>539</v>
      </c>
    </row>
    <row r="170" spans="3:4" x14ac:dyDescent="0.25">
      <c r="C170" t="s">
        <v>239</v>
      </c>
      <c r="D170" t="s">
        <v>540</v>
      </c>
    </row>
    <row r="171" spans="3:4" x14ac:dyDescent="0.25">
      <c r="C171" t="s">
        <v>240</v>
      </c>
      <c r="D171" t="s">
        <v>541</v>
      </c>
    </row>
    <row r="172" spans="3:4" x14ac:dyDescent="0.25">
      <c r="C172" t="s">
        <v>241</v>
      </c>
      <c r="D172" t="s">
        <v>542</v>
      </c>
    </row>
    <row r="173" spans="3:4" x14ac:dyDescent="0.25">
      <c r="C173" t="s">
        <v>242</v>
      </c>
      <c r="D173" t="s">
        <v>543</v>
      </c>
    </row>
    <row r="174" spans="3:4" x14ac:dyDescent="0.25">
      <c r="C174" t="s">
        <v>243</v>
      </c>
      <c r="D174" t="s">
        <v>544</v>
      </c>
    </row>
    <row r="175" spans="3:4" x14ac:dyDescent="0.25">
      <c r="C175" t="s">
        <v>244</v>
      </c>
      <c r="D175" t="s">
        <v>545</v>
      </c>
    </row>
    <row r="176" spans="3:4" x14ac:dyDescent="0.25">
      <c r="C176" t="s">
        <v>245</v>
      </c>
      <c r="D176" t="s">
        <v>546</v>
      </c>
    </row>
    <row r="177" spans="3:4" x14ac:dyDescent="0.25">
      <c r="C177" t="s">
        <v>246</v>
      </c>
      <c r="D177" t="s">
        <v>547</v>
      </c>
    </row>
    <row r="178" spans="3:4" x14ac:dyDescent="0.25">
      <c r="C178" t="s">
        <v>247</v>
      </c>
      <c r="D178" t="s">
        <v>548</v>
      </c>
    </row>
    <row r="179" spans="3:4" x14ac:dyDescent="0.25">
      <c r="C179" t="s">
        <v>248</v>
      </c>
      <c r="D179" t="s">
        <v>549</v>
      </c>
    </row>
    <row r="180" spans="3:4" x14ac:dyDescent="0.25">
      <c r="C180" t="s">
        <v>249</v>
      </c>
      <c r="D180" t="s">
        <v>550</v>
      </c>
    </row>
    <row r="181" spans="3:4" x14ac:dyDescent="0.25">
      <c r="C181" t="s">
        <v>250</v>
      </c>
      <c r="D181" t="s">
        <v>551</v>
      </c>
    </row>
    <row r="182" spans="3:4" x14ac:dyDescent="0.25">
      <c r="C182" t="s">
        <v>251</v>
      </c>
      <c r="D182" t="s">
        <v>552</v>
      </c>
    </row>
    <row r="183" spans="3:4" x14ac:dyDescent="0.25">
      <c r="C183" t="s">
        <v>252</v>
      </c>
      <c r="D183" t="s">
        <v>553</v>
      </c>
    </row>
    <row r="184" spans="3:4" x14ac:dyDescent="0.25">
      <c r="C184" t="s">
        <v>253</v>
      </c>
      <c r="D184" t="s">
        <v>554</v>
      </c>
    </row>
    <row r="185" spans="3:4" x14ac:dyDescent="0.25">
      <c r="C185" t="s">
        <v>254</v>
      </c>
      <c r="D185" t="s">
        <v>555</v>
      </c>
    </row>
    <row r="186" spans="3:4" x14ac:dyDescent="0.25">
      <c r="C186" t="s">
        <v>255</v>
      </c>
      <c r="D186" t="s">
        <v>556</v>
      </c>
    </row>
    <row r="187" spans="3:4" x14ac:dyDescent="0.25">
      <c r="C187" t="s">
        <v>256</v>
      </c>
      <c r="D187" t="s">
        <v>557</v>
      </c>
    </row>
    <row r="188" spans="3:4" x14ac:dyDescent="0.25">
      <c r="C188" t="s">
        <v>257</v>
      </c>
      <c r="D188" t="s">
        <v>558</v>
      </c>
    </row>
    <row r="189" spans="3:4" x14ac:dyDescent="0.25">
      <c r="C189" t="s">
        <v>258</v>
      </c>
      <c r="D189" t="s">
        <v>559</v>
      </c>
    </row>
    <row r="190" spans="3:4" x14ac:dyDescent="0.25">
      <c r="C190" t="s">
        <v>259</v>
      </c>
      <c r="D190" t="s">
        <v>560</v>
      </c>
    </row>
    <row r="191" spans="3:4" x14ac:dyDescent="0.25">
      <c r="C191" t="s">
        <v>259</v>
      </c>
      <c r="D191" t="s">
        <v>561</v>
      </c>
    </row>
    <row r="192" spans="3:4" x14ac:dyDescent="0.25">
      <c r="C192" t="s">
        <v>260</v>
      </c>
      <c r="D192" t="s">
        <v>562</v>
      </c>
    </row>
    <row r="193" spans="3:4" x14ac:dyDescent="0.25">
      <c r="C193" t="s">
        <v>261</v>
      </c>
      <c r="D193" t="s">
        <v>563</v>
      </c>
    </row>
    <row r="194" spans="3:4" x14ac:dyDescent="0.25">
      <c r="C194" t="s">
        <v>262</v>
      </c>
      <c r="D194" t="s">
        <v>564</v>
      </c>
    </row>
    <row r="195" spans="3:4" x14ac:dyDescent="0.25">
      <c r="C195" t="s">
        <v>263</v>
      </c>
      <c r="D195" t="s">
        <v>565</v>
      </c>
    </row>
    <row r="196" spans="3:4" x14ac:dyDescent="0.25">
      <c r="C196" t="s">
        <v>264</v>
      </c>
      <c r="D196" t="s">
        <v>566</v>
      </c>
    </row>
    <row r="197" spans="3:4" x14ac:dyDescent="0.25">
      <c r="C197" t="s">
        <v>265</v>
      </c>
      <c r="D197" t="s">
        <v>567</v>
      </c>
    </row>
    <row r="198" spans="3:4" x14ac:dyDescent="0.25">
      <c r="C198" t="s">
        <v>266</v>
      </c>
      <c r="D198" t="s">
        <v>568</v>
      </c>
    </row>
    <row r="199" spans="3:4" x14ac:dyDescent="0.25">
      <c r="C199" t="s">
        <v>267</v>
      </c>
      <c r="D199" t="s">
        <v>569</v>
      </c>
    </row>
    <row r="200" spans="3:4" x14ac:dyDescent="0.25">
      <c r="C200" t="s">
        <v>268</v>
      </c>
      <c r="D200" t="s">
        <v>570</v>
      </c>
    </row>
    <row r="201" spans="3:4" x14ac:dyDescent="0.25">
      <c r="C201" t="s">
        <v>269</v>
      </c>
      <c r="D201" t="s">
        <v>571</v>
      </c>
    </row>
    <row r="202" spans="3:4" x14ac:dyDescent="0.25">
      <c r="C202" t="s">
        <v>270</v>
      </c>
      <c r="D202" t="s">
        <v>572</v>
      </c>
    </row>
    <row r="203" spans="3:4" x14ac:dyDescent="0.25">
      <c r="C203" t="s">
        <v>271</v>
      </c>
      <c r="D203" t="s">
        <v>573</v>
      </c>
    </row>
    <row r="204" spans="3:4" x14ac:dyDescent="0.25">
      <c r="C204" t="s">
        <v>272</v>
      </c>
      <c r="D204" t="s">
        <v>574</v>
      </c>
    </row>
    <row r="205" spans="3:4" x14ac:dyDescent="0.25">
      <c r="C205" t="s">
        <v>273</v>
      </c>
      <c r="D205" t="s">
        <v>575</v>
      </c>
    </row>
    <row r="206" spans="3:4" x14ac:dyDescent="0.25">
      <c r="C206" t="s">
        <v>274</v>
      </c>
      <c r="D206" t="s">
        <v>576</v>
      </c>
    </row>
    <row r="207" spans="3:4" x14ac:dyDescent="0.25">
      <c r="C207" t="s">
        <v>275</v>
      </c>
      <c r="D207" t="s">
        <v>577</v>
      </c>
    </row>
    <row r="208" spans="3:4" x14ac:dyDescent="0.25">
      <c r="C208" t="s">
        <v>276</v>
      </c>
      <c r="D208" t="s">
        <v>578</v>
      </c>
    </row>
    <row r="209" spans="3:4" x14ac:dyDescent="0.25">
      <c r="C209" t="s">
        <v>277</v>
      </c>
      <c r="D209" t="s">
        <v>579</v>
      </c>
    </row>
    <row r="210" spans="3:4" x14ac:dyDescent="0.25">
      <c r="C210" t="s">
        <v>278</v>
      </c>
      <c r="D210" t="s">
        <v>580</v>
      </c>
    </row>
    <row r="211" spans="3:4" x14ac:dyDescent="0.25">
      <c r="C211" t="s">
        <v>279</v>
      </c>
      <c r="D211" t="s">
        <v>581</v>
      </c>
    </row>
    <row r="212" spans="3:4" x14ac:dyDescent="0.25">
      <c r="C212" t="s">
        <v>280</v>
      </c>
      <c r="D212" t="s">
        <v>582</v>
      </c>
    </row>
    <row r="213" spans="3:4" x14ac:dyDescent="0.25">
      <c r="C213" t="s">
        <v>281</v>
      </c>
      <c r="D213" t="s">
        <v>583</v>
      </c>
    </row>
    <row r="214" spans="3:4" x14ac:dyDescent="0.25">
      <c r="C214" t="s">
        <v>282</v>
      </c>
      <c r="D214" t="s">
        <v>584</v>
      </c>
    </row>
    <row r="215" spans="3:4" x14ac:dyDescent="0.25">
      <c r="C215" t="s">
        <v>283</v>
      </c>
      <c r="D215" t="s">
        <v>585</v>
      </c>
    </row>
    <row r="216" spans="3:4" x14ac:dyDescent="0.25">
      <c r="C216" t="s">
        <v>284</v>
      </c>
      <c r="D216" t="s">
        <v>586</v>
      </c>
    </row>
    <row r="217" spans="3:4" x14ac:dyDescent="0.25">
      <c r="C217" t="s">
        <v>285</v>
      </c>
      <c r="D217" t="s">
        <v>587</v>
      </c>
    </row>
    <row r="218" spans="3:4" x14ac:dyDescent="0.25">
      <c r="C218" t="s">
        <v>286</v>
      </c>
      <c r="D218" t="s">
        <v>588</v>
      </c>
    </row>
    <row r="219" spans="3:4" x14ac:dyDescent="0.25">
      <c r="C219" t="s">
        <v>287</v>
      </c>
      <c r="D219" t="s">
        <v>589</v>
      </c>
    </row>
    <row r="220" spans="3:4" x14ac:dyDescent="0.25">
      <c r="C220" t="s">
        <v>288</v>
      </c>
      <c r="D220" t="s">
        <v>590</v>
      </c>
    </row>
    <row r="221" spans="3:4" x14ac:dyDescent="0.25">
      <c r="C221" t="s">
        <v>289</v>
      </c>
      <c r="D221" t="s">
        <v>591</v>
      </c>
    </row>
    <row r="222" spans="3:4" x14ac:dyDescent="0.25">
      <c r="C222" t="s">
        <v>290</v>
      </c>
      <c r="D222" t="s">
        <v>592</v>
      </c>
    </row>
    <row r="223" spans="3:4" x14ac:dyDescent="0.25">
      <c r="C223" t="s">
        <v>291</v>
      </c>
      <c r="D223" t="s">
        <v>593</v>
      </c>
    </row>
    <row r="224" spans="3:4" x14ac:dyDescent="0.25">
      <c r="C224" t="s">
        <v>292</v>
      </c>
      <c r="D224" t="s">
        <v>594</v>
      </c>
    </row>
    <row r="225" spans="3:4" x14ac:dyDescent="0.25">
      <c r="C225" t="s">
        <v>293</v>
      </c>
      <c r="D225" t="s">
        <v>595</v>
      </c>
    </row>
    <row r="226" spans="3:4" x14ac:dyDescent="0.25">
      <c r="C226" t="s">
        <v>294</v>
      </c>
      <c r="D226" t="s">
        <v>596</v>
      </c>
    </row>
    <row r="227" spans="3:4" x14ac:dyDescent="0.25">
      <c r="C227" t="s">
        <v>295</v>
      </c>
      <c r="D227" t="s">
        <v>597</v>
      </c>
    </row>
    <row r="228" spans="3:4" x14ac:dyDescent="0.25">
      <c r="C228" t="s">
        <v>296</v>
      </c>
      <c r="D228" t="s">
        <v>598</v>
      </c>
    </row>
    <row r="229" spans="3:4" x14ac:dyDescent="0.25">
      <c r="C229" t="s">
        <v>297</v>
      </c>
      <c r="D229" t="s">
        <v>599</v>
      </c>
    </row>
    <row r="230" spans="3:4" x14ac:dyDescent="0.25">
      <c r="C230" t="s">
        <v>298</v>
      </c>
      <c r="D230" t="s">
        <v>600</v>
      </c>
    </row>
    <row r="231" spans="3:4" x14ac:dyDescent="0.25">
      <c r="C231" t="s">
        <v>299</v>
      </c>
      <c r="D231" t="s">
        <v>601</v>
      </c>
    </row>
    <row r="232" spans="3:4" x14ac:dyDescent="0.25">
      <c r="C232" t="s">
        <v>300</v>
      </c>
      <c r="D232" t="s">
        <v>602</v>
      </c>
    </row>
    <row r="233" spans="3:4" x14ac:dyDescent="0.25">
      <c r="C233" t="s">
        <v>301</v>
      </c>
      <c r="D233" t="s">
        <v>603</v>
      </c>
    </row>
    <row r="234" spans="3:4" x14ac:dyDescent="0.25">
      <c r="C234" t="s">
        <v>302</v>
      </c>
      <c r="D234" t="s">
        <v>604</v>
      </c>
    </row>
    <row r="235" spans="3:4" x14ac:dyDescent="0.25">
      <c r="C235" t="s">
        <v>303</v>
      </c>
      <c r="D235" t="s">
        <v>605</v>
      </c>
    </row>
    <row r="236" spans="3:4" x14ac:dyDescent="0.25">
      <c r="C236" t="s">
        <v>304</v>
      </c>
      <c r="D236" t="s">
        <v>606</v>
      </c>
    </row>
    <row r="237" spans="3:4" x14ac:dyDescent="0.25">
      <c r="C237" t="s">
        <v>305</v>
      </c>
      <c r="D237" t="s">
        <v>607</v>
      </c>
    </row>
    <row r="238" spans="3:4" x14ac:dyDescent="0.25">
      <c r="C238" t="s">
        <v>306</v>
      </c>
      <c r="D238" t="s">
        <v>608</v>
      </c>
    </row>
    <row r="239" spans="3:4" x14ac:dyDescent="0.25">
      <c r="C239" t="s">
        <v>307</v>
      </c>
      <c r="D239" t="s">
        <v>609</v>
      </c>
    </row>
    <row r="240" spans="3:4" x14ac:dyDescent="0.25">
      <c r="C240" t="s">
        <v>308</v>
      </c>
      <c r="D240" t="s">
        <v>610</v>
      </c>
    </row>
    <row r="241" spans="3:4" x14ac:dyDescent="0.25">
      <c r="C241" t="s">
        <v>309</v>
      </c>
      <c r="D241" t="s">
        <v>611</v>
      </c>
    </row>
    <row r="242" spans="3:4" x14ac:dyDescent="0.25">
      <c r="C242" t="s">
        <v>310</v>
      </c>
      <c r="D242" t="s">
        <v>612</v>
      </c>
    </row>
    <row r="243" spans="3:4" x14ac:dyDescent="0.25">
      <c r="C243" t="s">
        <v>311</v>
      </c>
      <c r="D243" t="s">
        <v>613</v>
      </c>
    </row>
    <row r="244" spans="3:4" x14ac:dyDescent="0.25">
      <c r="C244" t="s">
        <v>312</v>
      </c>
      <c r="D244" t="s">
        <v>614</v>
      </c>
    </row>
    <row r="245" spans="3:4" x14ac:dyDescent="0.25">
      <c r="C245" t="s">
        <v>313</v>
      </c>
      <c r="D245" t="s">
        <v>615</v>
      </c>
    </row>
    <row r="246" spans="3:4" x14ac:dyDescent="0.25">
      <c r="C246" t="s">
        <v>314</v>
      </c>
      <c r="D246" t="s">
        <v>616</v>
      </c>
    </row>
    <row r="247" spans="3:4" x14ac:dyDescent="0.25">
      <c r="C247" t="s">
        <v>315</v>
      </c>
      <c r="D247" t="s">
        <v>617</v>
      </c>
    </row>
    <row r="248" spans="3:4" x14ac:dyDescent="0.25">
      <c r="C248" t="s">
        <v>316</v>
      </c>
      <c r="D248" t="s">
        <v>618</v>
      </c>
    </row>
    <row r="249" spans="3:4" x14ac:dyDescent="0.25">
      <c r="C249" t="s">
        <v>317</v>
      </c>
      <c r="D249" t="s">
        <v>619</v>
      </c>
    </row>
    <row r="250" spans="3:4" x14ac:dyDescent="0.25">
      <c r="C250" t="s">
        <v>318</v>
      </c>
      <c r="D250" t="s">
        <v>620</v>
      </c>
    </row>
    <row r="251" spans="3:4" x14ac:dyDescent="0.25">
      <c r="C251" t="s">
        <v>319</v>
      </c>
      <c r="D251" t="s">
        <v>621</v>
      </c>
    </row>
    <row r="252" spans="3:4" x14ac:dyDescent="0.25">
      <c r="C252" t="s">
        <v>320</v>
      </c>
      <c r="D252" t="s">
        <v>622</v>
      </c>
    </row>
    <row r="253" spans="3:4" x14ac:dyDescent="0.25">
      <c r="C253" t="s">
        <v>321</v>
      </c>
      <c r="D253" t="s">
        <v>623</v>
      </c>
    </row>
    <row r="254" spans="3:4" x14ac:dyDescent="0.25">
      <c r="C254" t="s">
        <v>322</v>
      </c>
      <c r="D254" t="s">
        <v>624</v>
      </c>
    </row>
    <row r="255" spans="3:4" x14ac:dyDescent="0.25">
      <c r="C255" t="s">
        <v>323</v>
      </c>
      <c r="D255" t="s">
        <v>625</v>
      </c>
    </row>
    <row r="256" spans="3:4" x14ac:dyDescent="0.25">
      <c r="C256" t="s">
        <v>324</v>
      </c>
      <c r="D256" t="s">
        <v>626</v>
      </c>
    </row>
    <row r="257" spans="3:4" x14ac:dyDescent="0.25">
      <c r="C257" t="s">
        <v>325</v>
      </c>
      <c r="D257" t="s">
        <v>627</v>
      </c>
    </row>
    <row r="258" spans="3:4" x14ac:dyDescent="0.25">
      <c r="C258" t="s">
        <v>326</v>
      </c>
      <c r="D258" t="s">
        <v>628</v>
      </c>
    </row>
    <row r="259" spans="3:4" x14ac:dyDescent="0.25">
      <c r="C259" t="s">
        <v>327</v>
      </c>
      <c r="D259" t="s">
        <v>629</v>
      </c>
    </row>
    <row r="260" spans="3:4" x14ac:dyDescent="0.25">
      <c r="C260" t="s">
        <v>328</v>
      </c>
      <c r="D260" t="s">
        <v>630</v>
      </c>
    </row>
    <row r="261" spans="3:4" x14ac:dyDescent="0.25">
      <c r="C261" t="s">
        <v>329</v>
      </c>
      <c r="D261" t="s">
        <v>631</v>
      </c>
    </row>
    <row r="262" spans="3:4" x14ac:dyDescent="0.25">
      <c r="C262" t="s">
        <v>330</v>
      </c>
      <c r="D262" t="s">
        <v>632</v>
      </c>
    </row>
    <row r="263" spans="3:4" x14ac:dyDescent="0.25">
      <c r="C263" t="s">
        <v>331</v>
      </c>
      <c r="D263" t="s">
        <v>633</v>
      </c>
    </row>
    <row r="264" spans="3:4" x14ac:dyDescent="0.25">
      <c r="C264" t="s">
        <v>332</v>
      </c>
      <c r="D264" t="s">
        <v>634</v>
      </c>
    </row>
    <row r="265" spans="3:4" x14ac:dyDescent="0.25">
      <c r="C265" t="s">
        <v>333</v>
      </c>
      <c r="D265" t="s">
        <v>635</v>
      </c>
    </row>
    <row r="266" spans="3:4" x14ac:dyDescent="0.25">
      <c r="C266" t="s">
        <v>334</v>
      </c>
      <c r="D266" t="s">
        <v>636</v>
      </c>
    </row>
    <row r="267" spans="3:4" x14ac:dyDescent="0.25">
      <c r="C267" t="s">
        <v>335</v>
      </c>
      <c r="D267" t="s">
        <v>637</v>
      </c>
    </row>
    <row r="268" spans="3:4" x14ac:dyDescent="0.25">
      <c r="C268" t="s">
        <v>336</v>
      </c>
      <c r="D268" t="s">
        <v>638</v>
      </c>
    </row>
    <row r="269" spans="3:4" x14ac:dyDescent="0.25">
      <c r="C269" t="s">
        <v>337</v>
      </c>
      <c r="D269" t="s">
        <v>639</v>
      </c>
    </row>
    <row r="270" spans="3:4" x14ac:dyDescent="0.25">
      <c r="C270" t="s">
        <v>338</v>
      </c>
      <c r="D270" t="s">
        <v>640</v>
      </c>
    </row>
    <row r="271" spans="3:4" x14ac:dyDescent="0.25">
      <c r="C271" t="s">
        <v>339</v>
      </c>
      <c r="D271" t="s">
        <v>641</v>
      </c>
    </row>
    <row r="272" spans="3:4" x14ac:dyDescent="0.25">
      <c r="C272" t="s">
        <v>340</v>
      </c>
      <c r="D272" t="s">
        <v>642</v>
      </c>
    </row>
    <row r="273" spans="3:4" x14ac:dyDescent="0.25">
      <c r="C273" t="s">
        <v>341</v>
      </c>
      <c r="D273" t="s">
        <v>643</v>
      </c>
    </row>
    <row r="274" spans="3:4" x14ac:dyDescent="0.25">
      <c r="C274" t="s">
        <v>342</v>
      </c>
      <c r="D274" t="s">
        <v>644</v>
      </c>
    </row>
    <row r="275" spans="3:4" x14ac:dyDescent="0.25">
      <c r="C275" t="s">
        <v>343</v>
      </c>
      <c r="D275" t="s">
        <v>645</v>
      </c>
    </row>
    <row r="276" spans="3:4" x14ac:dyDescent="0.25">
      <c r="C276" t="s">
        <v>344</v>
      </c>
      <c r="D276" t="s">
        <v>646</v>
      </c>
    </row>
    <row r="277" spans="3:4" x14ac:dyDescent="0.25">
      <c r="C277" t="s">
        <v>345</v>
      </c>
      <c r="D277" t="s">
        <v>647</v>
      </c>
    </row>
    <row r="278" spans="3:4" x14ac:dyDescent="0.25">
      <c r="C278" t="s">
        <v>346</v>
      </c>
      <c r="D278" t="s">
        <v>648</v>
      </c>
    </row>
    <row r="279" spans="3:4" x14ac:dyDescent="0.25">
      <c r="C279" t="s">
        <v>347</v>
      </c>
      <c r="D279" t="s">
        <v>649</v>
      </c>
    </row>
    <row r="280" spans="3:4" x14ac:dyDescent="0.25">
      <c r="C280" t="s">
        <v>348</v>
      </c>
      <c r="D280" t="s">
        <v>650</v>
      </c>
    </row>
    <row r="281" spans="3:4" x14ac:dyDescent="0.25">
      <c r="C281" t="s">
        <v>349</v>
      </c>
      <c r="D281" t="s">
        <v>651</v>
      </c>
    </row>
    <row r="282" spans="3:4" x14ac:dyDescent="0.25">
      <c r="C282" t="s">
        <v>350</v>
      </c>
      <c r="D282" t="s">
        <v>652</v>
      </c>
    </row>
    <row r="283" spans="3:4" x14ac:dyDescent="0.25">
      <c r="C283" t="s">
        <v>351</v>
      </c>
      <c r="D283" t="s">
        <v>653</v>
      </c>
    </row>
    <row r="284" spans="3:4" x14ac:dyDescent="0.25">
      <c r="C284" t="s">
        <v>352</v>
      </c>
      <c r="D284" t="s">
        <v>654</v>
      </c>
    </row>
    <row r="285" spans="3:4" x14ac:dyDescent="0.25">
      <c r="C285" t="s">
        <v>353</v>
      </c>
      <c r="D285" t="s">
        <v>655</v>
      </c>
    </row>
    <row r="286" spans="3:4" x14ac:dyDescent="0.25">
      <c r="C286" t="s">
        <v>354</v>
      </c>
      <c r="D286" t="s">
        <v>656</v>
      </c>
    </row>
    <row r="287" spans="3:4" x14ac:dyDescent="0.25">
      <c r="C287" t="s">
        <v>355</v>
      </c>
      <c r="D287" t="s">
        <v>657</v>
      </c>
    </row>
    <row r="288" spans="3:4" x14ac:dyDescent="0.25">
      <c r="C288" t="s">
        <v>356</v>
      </c>
      <c r="D288" t="s">
        <v>658</v>
      </c>
    </row>
    <row r="289" spans="3:4" x14ac:dyDescent="0.25">
      <c r="C289" t="s">
        <v>357</v>
      </c>
      <c r="D289" t="s">
        <v>659</v>
      </c>
    </row>
    <row r="290" spans="3:4" x14ac:dyDescent="0.25">
      <c r="C290" t="s">
        <v>358</v>
      </c>
      <c r="D290" t="s">
        <v>660</v>
      </c>
    </row>
    <row r="291" spans="3:4" x14ac:dyDescent="0.25">
      <c r="C291" t="s">
        <v>359</v>
      </c>
      <c r="D291" t="s">
        <v>661</v>
      </c>
    </row>
    <row r="292" spans="3:4" x14ac:dyDescent="0.25">
      <c r="C292" t="s">
        <v>360</v>
      </c>
      <c r="D292" t="s">
        <v>662</v>
      </c>
    </row>
    <row r="293" spans="3:4" x14ac:dyDescent="0.25">
      <c r="C293" t="s">
        <v>361</v>
      </c>
      <c r="D293" t="s">
        <v>663</v>
      </c>
    </row>
    <row r="294" spans="3:4" x14ac:dyDescent="0.25">
      <c r="C294" t="s">
        <v>362</v>
      </c>
      <c r="D294" t="s">
        <v>664</v>
      </c>
    </row>
    <row r="295" spans="3:4" x14ac:dyDescent="0.25">
      <c r="C295" t="s">
        <v>363</v>
      </c>
      <c r="D295" t="s">
        <v>665</v>
      </c>
    </row>
    <row r="296" spans="3:4" x14ac:dyDescent="0.25">
      <c r="C296" t="s">
        <v>364</v>
      </c>
      <c r="D296" t="s">
        <v>666</v>
      </c>
    </row>
    <row r="297" spans="3:4" x14ac:dyDescent="0.25">
      <c r="C297" t="s">
        <v>365</v>
      </c>
      <c r="D297" t="s">
        <v>667</v>
      </c>
    </row>
    <row r="298" spans="3:4" x14ac:dyDescent="0.25">
      <c r="C298" t="s">
        <v>366</v>
      </c>
      <c r="D298" t="s">
        <v>668</v>
      </c>
    </row>
    <row r="299" spans="3:4" x14ac:dyDescent="0.25">
      <c r="C299" t="s">
        <v>367</v>
      </c>
      <c r="D299" t="s">
        <v>669</v>
      </c>
    </row>
    <row r="300" spans="3:4" x14ac:dyDescent="0.25">
      <c r="C300" t="s">
        <v>368</v>
      </c>
      <c r="D300" t="s">
        <v>670</v>
      </c>
    </row>
    <row r="301" spans="3:4" x14ac:dyDescent="0.25">
      <c r="C301" t="s">
        <v>369</v>
      </c>
      <c r="D301" t="s">
        <v>671</v>
      </c>
    </row>
    <row r="302" spans="3:4" x14ac:dyDescent="0.25">
      <c r="C302" t="s">
        <v>370</v>
      </c>
      <c r="D302" t="s">
        <v>672</v>
      </c>
    </row>
    <row r="303" spans="3:4" x14ac:dyDescent="0.25">
      <c r="D303" t="s">
        <v>673</v>
      </c>
    </row>
    <row r="304" spans="3:4" x14ac:dyDescent="0.25">
      <c r="D304" t="s">
        <v>674</v>
      </c>
    </row>
    <row r="305" spans="4:4" x14ac:dyDescent="0.25">
      <c r="D305" t="s">
        <v>675</v>
      </c>
    </row>
    <row r="306" spans="4:4" x14ac:dyDescent="0.25">
      <c r="D306" t="s">
        <v>676</v>
      </c>
    </row>
    <row r="307" spans="4:4" x14ac:dyDescent="0.25">
      <c r="D307" t="s">
        <v>677</v>
      </c>
    </row>
    <row r="308" spans="4:4" x14ac:dyDescent="0.25">
      <c r="D308" t="s">
        <v>678</v>
      </c>
    </row>
    <row r="309" spans="4:4" x14ac:dyDescent="0.25">
      <c r="D309" t="s">
        <v>679</v>
      </c>
    </row>
    <row r="310" spans="4:4" x14ac:dyDescent="0.25">
      <c r="D310" t="s">
        <v>680</v>
      </c>
    </row>
    <row r="311" spans="4:4" x14ac:dyDescent="0.25">
      <c r="D311" t="s">
        <v>681</v>
      </c>
    </row>
    <row r="312" spans="4:4" x14ac:dyDescent="0.25">
      <c r="D312" t="s">
        <v>682</v>
      </c>
    </row>
    <row r="313" spans="4:4" x14ac:dyDescent="0.25">
      <c r="D313" t="s">
        <v>683</v>
      </c>
    </row>
    <row r="314" spans="4:4" x14ac:dyDescent="0.25">
      <c r="D314" t="s">
        <v>684</v>
      </c>
    </row>
    <row r="315" spans="4:4" x14ac:dyDescent="0.25">
      <c r="D315" t="s">
        <v>685</v>
      </c>
    </row>
    <row r="316" spans="4:4" x14ac:dyDescent="0.25">
      <c r="D316" t="s">
        <v>686</v>
      </c>
    </row>
    <row r="317" spans="4:4" x14ac:dyDescent="0.25">
      <c r="D317" t="s">
        <v>687</v>
      </c>
    </row>
    <row r="318" spans="4:4" x14ac:dyDescent="0.25">
      <c r="D318" t="s">
        <v>688</v>
      </c>
    </row>
    <row r="319" spans="4:4" x14ac:dyDescent="0.25">
      <c r="D319" t="s">
        <v>689</v>
      </c>
    </row>
    <row r="320" spans="4:4" x14ac:dyDescent="0.25">
      <c r="D320" t="s">
        <v>690</v>
      </c>
    </row>
    <row r="321" spans="4:4" x14ac:dyDescent="0.25">
      <c r="D321" t="s">
        <v>691</v>
      </c>
    </row>
    <row r="322" spans="4:4" x14ac:dyDescent="0.25">
      <c r="D322" t="s">
        <v>692</v>
      </c>
    </row>
    <row r="323" spans="4:4" x14ac:dyDescent="0.25">
      <c r="D323" t="s">
        <v>693</v>
      </c>
    </row>
    <row r="324" spans="4:4" x14ac:dyDescent="0.25">
      <c r="D324" t="s">
        <v>694</v>
      </c>
    </row>
    <row r="325" spans="4:4" x14ac:dyDescent="0.25">
      <c r="D325" t="s">
        <v>695</v>
      </c>
    </row>
    <row r="326" spans="4:4" x14ac:dyDescent="0.25">
      <c r="D326" t="s">
        <v>696</v>
      </c>
    </row>
    <row r="327" spans="4:4" x14ac:dyDescent="0.25">
      <c r="D327" t="s">
        <v>697</v>
      </c>
    </row>
    <row r="328" spans="4:4" x14ac:dyDescent="0.25">
      <c r="D328" t="s">
        <v>698</v>
      </c>
    </row>
    <row r="329" spans="4:4" x14ac:dyDescent="0.25">
      <c r="D329" t="s">
        <v>699</v>
      </c>
    </row>
    <row r="330" spans="4:4" x14ac:dyDescent="0.25">
      <c r="D330" t="s">
        <v>700</v>
      </c>
    </row>
    <row r="331" spans="4:4" x14ac:dyDescent="0.25">
      <c r="D331" t="s">
        <v>701</v>
      </c>
    </row>
    <row r="332" spans="4:4" x14ac:dyDescent="0.25">
      <c r="D332" t="s">
        <v>702</v>
      </c>
    </row>
    <row r="333" spans="4:4" x14ac:dyDescent="0.25">
      <c r="D333" t="s">
        <v>703</v>
      </c>
    </row>
    <row r="334" spans="4:4" x14ac:dyDescent="0.25">
      <c r="D334" t="s">
        <v>704</v>
      </c>
    </row>
    <row r="335" spans="4:4" x14ac:dyDescent="0.25">
      <c r="D335" t="s">
        <v>705</v>
      </c>
    </row>
    <row r="336" spans="4:4" x14ac:dyDescent="0.25">
      <c r="D336" t="s">
        <v>706</v>
      </c>
    </row>
    <row r="337" spans="4:4" x14ac:dyDescent="0.25">
      <c r="D337" t="s">
        <v>707</v>
      </c>
    </row>
    <row r="338" spans="4:4" x14ac:dyDescent="0.25">
      <c r="D338" t="s">
        <v>708</v>
      </c>
    </row>
    <row r="339" spans="4:4" x14ac:dyDescent="0.25">
      <c r="D339" t="s">
        <v>709</v>
      </c>
    </row>
    <row r="340" spans="4:4" x14ac:dyDescent="0.25">
      <c r="D340" t="s">
        <v>710</v>
      </c>
    </row>
    <row r="341" spans="4:4" x14ac:dyDescent="0.25">
      <c r="D341" t="s">
        <v>711</v>
      </c>
    </row>
    <row r="342" spans="4:4" x14ac:dyDescent="0.25">
      <c r="D342" t="s">
        <v>712</v>
      </c>
    </row>
    <row r="343" spans="4:4" x14ac:dyDescent="0.25">
      <c r="D343" t="s">
        <v>713</v>
      </c>
    </row>
    <row r="344" spans="4:4" x14ac:dyDescent="0.25">
      <c r="D344" t="s">
        <v>714</v>
      </c>
    </row>
    <row r="345" spans="4:4" x14ac:dyDescent="0.25">
      <c r="D345" t="s">
        <v>715</v>
      </c>
    </row>
    <row r="346" spans="4:4" x14ac:dyDescent="0.25">
      <c r="D346" t="s">
        <v>716</v>
      </c>
    </row>
    <row r="347" spans="4:4" x14ac:dyDescent="0.25">
      <c r="D347" t="s">
        <v>717</v>
      </c>
    </row>
    <row r="348" spans="4:4" x14ac:dyDescent="0.25">
      <c r="D348" t="s">
        <v>718</v>
      </c>
    </row>
    <row r="349" spans="4:4" x14ac:dyDescent="0.25">
      <c r="D349" t="s">
        <v>719</v>
      </c>
    </row>
    <row r="350" spans="4:4" x14ac:dyDescent="0.25">
      <c r="D350" t="s">
        <v>720</v>
      </c>
    </row>
    <row r="351" spans="4:4" x14ac:dyDescent="0.25">
      <c r="D351" t="s">
        <v>721</v>
      </c>
    </row>
    <row r="352" spans="4:4" x14ac:dyDescent="0.25">
      <c r="D352" t="s">
        <v>722</v>
      </c>
    </row>
    <row r="353" spans="4:4" x14ac:dyDescent="0.25">
      <c r="D353" t="s">
        <v>723</v>
      </c>
    </row>
    <row r="354" spans="4:4" x14ac:dyDescent="0.25">
      <c r="D354" t="s">
        <v>724</v>
      </c>
    </row>
    <row r="355" spans="4:4" x14ac:dyDescent="0.25">
      <c r="D355" t="s">
        <v>725</v>
      </c>
    </row>
    <row r="356" spans="4:4" x14ac:dyDescent="0.25">
      <c r="D356" t="s">
        <v>726</v>
      </c>
    </row>
    <row r="357" spans="4:4" x14ac:dyDescent="0.25">
      <c r="D357" t="s">
        <v>727</v>
      </c>
    </row>
    <row r="358" spans="4:4" x14ac:dyDescent="0.25">
      <c r="D358" t="s">
        <v>728</v>
      </c>
    </row>
    <row r="359" spans="4:4" x14ac:dyDescent="0.25">
      <c r="D359" t="s">
        <v>729</v>
      </c>
    </row>
    <row r="360" spans="4:4" x14ac:dyDescent="0.25">
      <c r="D360" t="s">
        <v>730</v>
      </c>
    </row>
    <row r="361" spans="4:4" x14ac:dyDescent="0.25">
      <c r="D361" t="s">
        <v>731</v>
      </c>
    </row>
    <row r="362" spans="4:4" x14ac:dyDescent="0.25">
      <c r="D362" t="s">
        <v>732</v>
      </c>
    </row>
    <row r="363" spans="4:4" x14ac:dyDescent="0.25">
      <c r="D363" t="s">
        <v>733</v>
      </c>
    </row>
    <row r="364" spans="4:4" x14ac:dyDescent="0.25">
      <c r="D364" t="s">
        <v>734</v>
      </c>
    </row>
    <row r="365" spans="4:4" x14ac:dyDescent="0.25">
      <c r="D365" t="s">
        <v>735</v>
      </c>
    </row>
    <row r="366" spans="4:4" x14ac:dyDescent="0.25">
      <c r="D366" t="s">
        <v>736</v>
      </c>
    </row>
    <row r="367" spans="4:4" x14ac:dyDescent="0.25">
      <c r="D367" t="s">
        <v>737</v>
      </c>
    </row>
    <row r="368" spans="4:4" x14ac:dyDescent="0.25">
      <c r="D368" t="s">
        <v>738</v>
      </c>
    </row>
    <row r="369" spans="4:4" x14ac:dyDescent="0.25">
      <c r="D369" t="s">
        <v>739</v>
      </c>
    </row>
    <row r="370" spans="4:4" x14ac:dyDescent="0.25">
      <c r="D370" t="s">
        <v>740</v>
      </c>
    </row>
    <row r="371" spans="4:4" x14ac:dyDescent="0.25">
      <c r="D371" t="s">
        <v>741</v>
      </c>
    </row>
    <row r="372" spans="4:4" x14ac:dyDescent="0.25">
      <c r="D372" t="s">
        <v>742</v>
      </c>
    </row>
    <row r="373" spans="4:4" x14ac:dyDescent="0.25">
      <c r="D373" t="s">
        <v>743</v>
      </c>
    </row>
    <row r="374" spans="4:4" x14ac:dyDescent="0.25">
      <c r="D374" t="s">
        <v>744</v>
      </c>
    </row>
    <row r="375" spans="4:4" x14ac:dyDescent="0.25">
      <c r="D375" t="s">
        <v>745</v>
      </c>
    </row>
    <row r="376" spans="4:4" x14ac:dyDescent="0.25">
      <c r="D376" t="s">
        <v>746</v>
      </c>
    </row>
    <row r="377" spans="4:4" x14ac:dyDescent="0.25">
      <c r="D377" t="s">
        <v>747</v>
      </c>
    </row>
    <row r="378" spans="4:4" x14ac:dyDescent="0.25">
      <c r="D378" t="s">
        <v>748</v>
      </c>
    </row>
    <row r="379" spans="4:4" x14ac:dyDescent="0.25">
      <c r="D379" t="s">
        <v>749</v>
      </c>
    </row>
    <row r="380" spans="4:4" x14ac:dyDescent="0.25">
      <c r="D380" t="s">
        <v>750</v>
      </c>
    </row>
    <row r="381" spans="4:4" x14ac:dyDescent="0.25">
      <c r="D381" t="s">
        <v>751</v>
      </c>
    </row>
    <row r="382" spans="4:4" x14ac:dyDescent="0.25">
      <c r="D382" t="s">
        <v>752</v>
      </c>
    </row>
    <row r="383" spans="4:4" x14ac:dyDescent="0.25">
      <c r="D383" t="s">
        <v>753</v>
      </c>
    </row>
    <row r="384" spans="4:4" x14ac:dyDescent="0.25">
      <c r="D384" t="s">
        <v>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46</vt:i4>
      </vt:variant>
    </vt:vector>
  </HeadingPairs>
  <TitlesOfParts>
    <vt:vector size="48" baseType="lpstr">
      <vt:lpstr>QuarterlyNarrative</vt:lpstr>
      <vt:lpstr>Sheet1</vt:lpstr>
      <vt:lpstr>DateOfReport</vt:lpstr>
      <vt:lpstr>direct</vt:lpstr>
      <vt:lpstr>gname</vt:lpstr>
      <vt:lpstr>gnum</vt:lpstr>
      <vt:lpstr>GrantAmount</vt:lpstr>
      <vt:lpstr>GranteeName</vt:lpstr>
      <vt:lpstr>GrantNumber</vt:lpstr>
      <vt:lpstr>OptionList</vt:lpstr>
      <vt:lpstr>Q7Other1</vt:lpstr>
      <vt:lpstr>Q7Other2</vt:lpstr>
      <vt:lpstr>Q7Other3</vt:lpstr>
      <vt:lpstr>Q7ProvChildcare</vt:lpstr>
      <vt:lpstr>Q7ProvDaily</vt:lpstr>
      <vt:lpstr>Q7ProvHealthCare</vt:lpstr>
      <vt:lpstr>Q7ProvHsgSrch</vt:lpstr>
      <vt:lpstr>Q7ProvIncomeSup</vt:lpstr>
      <vt:lpstr>Q7ProvLegal</vt:lpstr>
      <vt:lpstr>Q7ProvOther1</vt:lpstr>
      <vt:lpstr>Q7ProvOther2</vt:lpstr>
      <vt:lpstr>Q7ProvOther3</vt:lpstr>
      <vt:lpstr>Q7ProvPayee</vt:lpstr>
      <vt:lpstr>Q7ProvPersFin</vt:lpstr>
      <vt:lpstr>Q7ProvTransport</vt:lpstr>
      <vt:lpstr>Q9Childcare</vt:lpstr>
      <vt:lpstr>Q9Deposit</vt:lpstr>
      <vt:lpstr>Q9EmergHousing</vt:lpstr>
      <vt:lpstr>Q9Moving</vt:lpstr>
      <vt:lpstr>Q9Other</vt:lpstr>
      <vt:lpstr>Q9OtherName</vt:lpstr>
      <vt:lpstr>Q9Rent</vt:lpstr>
      <vt:lpstr>Q9Stability</vt:lpstr>
      <vt:lpstr>Q9Supplies</vt:lpstr>
      <vt:lpstr>Q9Transport</vt:lpstr>
      <vt:lpstr>Q9Utility</vt:lpstr>
      <vt:lpstr>Question1</vt:lpstr>
      <vt:lpstr>Question10</vt:lpstr>
      <vt:lpstr>Question11</vt:lpstr>
      <vt:lpstr>Question12</vt:lpstr>
      <vt:lpstr>Question13</vt:lpstr>
      <vt:lpstr>Question2</vt:lpstr>
      <vt:lpstr>Question3</vt:lpstr>
      <vt:lpstr>Question5</vt:lpstr>
      <vt:lpstr>Question6</vt:lpstr>
      <vt:lpstr>Question8a</vt:lpstr>
      <vt:lpstr>Question8b</vt:lpstr>
      <vt:lpstr>Question8c</vt:lpstr>
    </vt:vector>
  </TitlesOfParts>
  <Company>Abt Associates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SSVF 2014 Quarterly Report Narrative</dc:title>
  <dc:creator>Molly McEvilley</dc:creator>
  <cp:lastModifiedBy>Hill, Lindsay L.</cp:lastModifiedBy>
  <cp:lastPrinted>1900-01-01T05:00:00Z</cp:lastPrinted>
  <dcterms:created xsi:type="dcterms:W3CDTF">2013-11-21T10:21:55Z</dcterms:created>
  <dcterms:modified xsi:type="dcterms:W3CDTF">2015-01-07T02:30:38Z</dcterms:modified>
</cp:coreProperties>
</file>